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Marianne Philibert\Documents\Marianne\report europeristat\"/>
    </mc:Choice>
  </mc:AlternateContent>
  <xr:revisionPtr revIDLastSave="0" documentId="8_{08F60DA0-4B91-4B20-83D8-419578F36037}" xr6:coauthVersionLast="36" xr6:coauthVersionMax="36" xr10:uidLastSave="{00000000-0000-0000-0000-000000000000}"/>
  <bookViews>
    <workbookView xWindow="0" yWindow="0" windowWidth="7476" windowHeight="5064" firstSheet="8" activeTab="11" xr2:uid="{00000000-000D-0000-FFFF-FFFF00000000}"/>
  </bookViews>
  <sheets>
    <sheet name="C1A (fetal deaths-no TOP)" sheetId="27" r:id="rId1"/>
    <sheet name="C1B (fetal deaths rates by GA a" sheetId="16" r:id="rId2"/>
    <sheet name="C2A (neonatal deaths -22 weeks+" sheetId="17" r:id="rId3"/>
    <sheet name="C2B (neonatal deaths -24 weeks+" sheetId="18" r:id="rId4"/>
    <sheet name="C3 (infant deaths)" sheetId="19" r:id="rId5"/>
    <sheet name="C3_24weeks (infant deaths)" sheetId="20" r:id="rId6"/>
    <sheet name="C4A (live births)" sheetId="7" r:id="rId7"/>
    <sheet name="C4B (BW by plurality for live b" sheetId="8" r:id="rId8"/>
    <sheet name="C5A (GA for live births)" sheetId="9" r:id="rId9"/>
    <sheet name="C5B (GA by plurality for live b" sheetId="10" r:id="rId10"/>
    <sheet name="C7 (multiple birth rates)" sheetId="22" r:id="rId11"/>
    <sheet name="C8 (rates of maternal age)" sheetId="23" r:id="rId12"/>
    <sheet name="C9-parity distribution" sheetId="24" r:id="rId13"/>
    <sheet name="C10-Mode of delivery-numbers" sheetId="25" r:id="rId14"/>
    <sheet name="C10-Rates of mode of delivery" sheetId="26" r:id="rId15"/>
  </sheets>
  <definedNames>
    <definedName name="_xlnm._FilterDatabase" localSheetId="13" hidden="1">'C10-Mode of delivery-numbers'!$A$1:$J$141</definedName>
    <definedName name="_xlnm._FilterDatabase" localSheetId="14" hidden="1">'C10-Rates of mode of delivery'!$A$1:$J$141</definedName>
    <definedName name="_xlnm._FilterDatabase" localSheetId="0" hidden="1">'C1A (fetal deaths-no TOP)'!$A$1:$K$161</definedName>
    <definedName name="_xlnm._FilterDatabase" localSheetId="1" hidden="1">'C1B (fetal deaths rates by GA a'!$A$1:$F$161</definedName>
    <definedName name="_xlnm._FilterDatabase" localSheetId="2" hidden="1">'C2A (neonatal deaths -22 weeks+'!$L$1:$T$131</definedName>
    <definedName name="_xlnm._FilterDatabase" localSheetId="3" hidden="1">'C2B (neonatal deaths -24 weeks+'!$A$1:$G$121</definedName>
    <definedName name="_xlnm._FilterDatabase" localSheetId="4" hidden="1">'C3 (infant deaths)'!$A$1:$E$104</definedName>
    <definedName name="_xlnm._FilterDatabase" localSheetId="5" hidden="1">'C3_24weeks (infant deaths)'!$A$1:$E$86</definedName>
    <definedName name="_xlnm._FilterDatabase" localSheetId="6" hidden="1">'C4A (live births)'!$A$1:$J$161</definedName>
    <definedName name="_xlnm._FilterDatabase" localSheetId="7" hidden="1">'C4B (BW by plurality for live b'!$A$1:$K$156</definedName>
    <definedName name="_xlnm._FilterDatabase" localSheetId="8" hidden="1">'C5A (GA for live births)'!$A$1:$N$161</definedName>
    <definedName name="_xlnm._FilterDatabase" localSheetId="9" hidden="1">'C5B (GA by plurality for live b'!$A$1:$K$156</definedName>
    <definedName name="_xlnm._FilterDatabase" localSheetId="10" hidden="1">'C7 (multiple birth rates)'!$A$1:$E$161</definedName>
    <definedName name="_xlnm._FilterDatabase" localSheetId="11" hidden="1">'C8 (rates of maternal age)'!$A$1:$N$156</definedName>
    <definedName name="_xlnm._FilterDatabase" localSheetId="12" hidden="1">'C9-parity distribution'!$A$1:$H$161</definedName>
  </definedNames>
  <calcPr calcId="191029"/>
</workbook>
</file>

<file path=xl/calcChain.xml><?xml version="1.0" encoding="utf-8"?>
<calcChain xmlns="http://schemas.openxmlformats.org/spreadsheetml/2006/main">
  <c r="H136" i="17" l="1"/>
  <c r="D136" i="17"/>
  <c r="G136" i="17" s="1"/>
  <c r="I135" i="17"/>
  <c r="H135" i="17"/>
  <c r="D135" i="17"/>
  <c r="G135" i="17" s="1"/>
  <c r="I134" i="17"/>
  <c r="H134" i="17"/>
  <c r="D134" i="17"/>
  <c r="G134" i="17" s="1"/>
  <c r="H133" i="17"/>
  <c r="D133" i="17"/>
  <c r="G133" i="17" s="1"/>
  <c r="I132" i="17"/>
  <c r="H132" i="17"/>
  <c r="G132" i="17"/>
  <c r="L3" i="23" l="1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L90" i="23"/>
  <c r="L91" i="23"/>
  <c r="L92" i="23"/>
  <c r="L93" i="23"/>
  <c r="L94" i="23"/>
  <c r="L95" i="23"/>
  <c r="L96" i="23"/>
  <c r="L97" i="23"/>
  <c r="L98" i="23"/>
  <c r="L99" i="23"/>
  <c r="L100" i="23"/>
  <c r="L101" i="23"/>
  <c r="L102" i="23"/>
  <c r="L103" i="23"/>
  <c r="L104" i="23"/>
  <c r="L105" i="23"/>
  <c r="L106" i="23"/>
  <c r="L107" i="23"/>
  <c r="L108" i="23"/>
  <c r="L109" i="23"/>
  <c r="L110" i="23"/>
  <c r="L111" i="23"/>
  <c r="L112" i="23"/>
  <c r="L113" i="23"/>
  <c r="L114" i="23"/>
  <c r="L115" i="23"/>
  <c r="L116" i="23"/>
  <c r="L117" i="23"/>
  <c r="L118" i="23"/>
  <c r="L119" i="23"/>
  <c r="L120" i="23"/>
  <c r="L121" i="23"/>
  <c r="L122" i="23"/>
  <c r="L123" i="23"/>
  <c r="L124" i="23"/>
  <c r="L125" i="23"/>
  <c r="L126" i="23"/>
  <c r="L127" i="23"/>
  <c r="L128" i="23"/>
  <c r="L129" i="23"/>
  <c r="L130" i="23"/>
  <c r="L131" i="23"/>
  <c r="L132" i="23"/>
  <c r="L133" i="23"/>
  <c r="L134" i="23"/>
  <c r="L135" i="23"/>
  <c r="L136" i="23"/>
  <c r="L137" i="23"/>
  <c r="L138" i="23"/>
  <c r="L139" i="23"/>
  <c r="L140" i="23"/>
  <c r="L141" i="23"/>
  <c r="L142" i="23"/>
  <c r="L143" i="23"/>
  <c r="L144" i="23"/>
  <c r="L145" i="23"/>
  <c r="L146" i="23"/>
  <c r="L147" i="23"/>
  <c r="L148" i="23"/>
  <c r="L149" i="23"/>
  <c r="L150" i="23"/>
  <c r="L151" i="23"/>
  <c r="L152" i="23"/>
  <c r="L153" i="23"/>
  <c r="L154" i="23"/>
  <c r="L155" i="23"/>
  <c r="L156" i="23"/>
  <c r="N2" i="23" l="1"/>
  <c r="M2" i="23"/>
  <c r="L2" i="23"/>
  <c r="K2" i="23"/>
  <c r="J2" i="23"/>
  <c r="E80" i="20" l="1"/>
  <c r="E63" i="20"/>
  <c r="E46" i="20"/>
  <c r="E29" i="20"/>
  <c r="E12" i="20"/>
  <c r="E96" i="19"/>
  <c r="E76" i="19"/>
  <c r="E55" i="19"/>
  <c r="E35" i="19"/>
  <c r="E14" i="19"/>
  <c r="E110" i="18"/>
  <c r="E86" i="18"/>
  <c r="E62" i="18"/>
  <c r="E38" i="18"/>
  <c r="E14" i="18"/>
  <c r="F140" i="16" l="1"/>
  <c r="F108" i="16"/>
  <c r="F76" i="16"/>
  <c r="F44" i="16"/>
  <c r="F12" i="16"/>
  <c r="D108" i="27"/>
  <c r="D76" i="27"/>
  <c r="D44" i="27"/>
  <c r="D12" i="27"/>
  <c r="F137" i="25" l="1"/>
  <c r="E137" i="25"/>
  <c r="I137" i="25"/>
  <c r="H137" i="25"/>
  <c r="E137" i="26"/>
  <c r="D161" i="24"/>
  <c r="D160" i="24"/>
  <c r="D159" i="24"/>
  <c r="D158" i="24"/>
  <c r="D157" i="24"/>
  <c r="N44" i="9"/>
  <c r="M76" i="9"/>
  <c r="L140" i="9"/>
  <c r="N140" i="9"/>
  <c r="M140" i="9"/>
  <c r="K140" i="9"/>
  <c r="N108" i="9"/>
  <c r="M108" i="9"/>
  <c r="L108" i="9"/>
  <c r="K108" i="9"/>
  <c r="N76" i="9"/>
  <c r="L76" i="9"/>
  <c r="K76" i="9"/>
  <c r="M44" i="9"/>
  <c r="L44" i="9"/>
  <c r="K44" i="9"/>
  <c r="N12" i="9"/>
  <c r="M12" i="9"/>
  <c r="L12" i="9"/>
  <c r="K12" i="9"/>
  <c r="J12" i="9"/>
  <c r="J140" i="9"/>
  <c r="J44" i="9"/>
  <c r="E140" i="9"/>
  <c r="E108" i="9"/>
  <c r="J108" i="9" s="1"/>
  <c r="E76" i="9"/>
  <c r="J76" i="9" s="1"/>
  <c r="E44" i="9"/>
  <c r="E12" i="9"/>
</calcChain>
</file>

<file path=xl/sharedStrings.xml><?xml version="1.0" encoding="utf-8"?>
<sst xmlns="http://schemas.openxmlformats.org/spreadsheetml/2006/main" count="2408" uniqueCount="139">
  <si>
    <t>Country</t>
  </si>
  <si>
    <t>Year</t>
  </si>
  <si>
    <t>Austria</t>
  </si>
  <si>
    <t>Belgium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</si>
  <si>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</si>
  <si>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</si>
  <si>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</si>
  <si>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</si>
  <si>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</si>
  <si>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</si>
  <si>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</si>
  <si>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</si>
  <si>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</si>
  <si>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</si>
  <si>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</si>
  <si>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</si>
  <si>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</si>
  <si>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</si>
  <si>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</si>
  <si>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</si>
  <si>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</si>
  <si>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</si>
  <si>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 (No registration of stillbirths in 2015-2017)</t>
  </si>
  <si>
    <t>Portugal</t>
  </si>
  <si>
    <t>Slovakia</t>
  </si>
  <si>
    <t>Slovenia</t>
  </si>
  <si>
    <t>Spain</t>
  </si>
  <si>
    <t>Sweden</t>
  </si>
  <si>
    <t>Switzerland</t>
  </si>
  <si>
    <t>UK: England and Wales</t>
  </si>
  <si>
    <t>UK: MBRRACE</t>
  </si>
  <si>
    <t>UK: Northern Ireland</t>
  </si>
  <si>
    <t>UK: Scotland</t>
  </si>
  <si>
    <t>UK: Wales</t>
  </si>
  <si>
    <t>Ireland (Only registration of early neonatal deaths)</t>
  </si>
  <si>
    <t>Poland</t>
  </si>
  <si>
    <t>Italy (all mutiples in twins category)</t>
  </si>
  <si>
    <t>Vaginal-spontaneous</t>
  </si>
  <si>
    <t>Vaginal-Instrumental</t>
  </si>
  <si>
    <t>Vaginal-type unknown</t>
  </si>
  <si>
    <t>Caesarean-no labour or elective</t>
  </si>
  <si>
    <t>Caesarean-during labour or emergency</t>
  </si>
  <si>
    <t>Caesarean-type unknown</t>
  </si>
  <si>
    <t>Total births GA stated</t>
  </si>
  <si>
    <t>Total fetal deaths</t>
  </si>
  <si>
    <t xml:space="preserve">Total births </t>
  </si>
  <si>
    <r>
      <t xml:space="preserve">Total neonatal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22 weeks</t>
    </r>
  </si>
  <si>
    <t>Total live births with gestational age</t>
  </si>
  <si>
    <t>Total births ≥24 weeks</t>
  </si>
  <si>
    <t>Total births ≥28 weeks</t>
  </si>
  <si>
    <t>Fetal deaths ≥24 weeks</t>
  </si>
  <si>
    <t>Fetal deaths ≥28 weeks</t>
  </si>
  <si>
    <t>Fetal  mortality rate &gt;=22 weeks per 1000 total births</t>
  </si>
  <si>
    <t>Fetal mortality rate &gt;=28 weeks per 1000 total births</t>
  </si>
  <si>
    <r>
      <t xml:space="preserve">Total neonatal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24 weeks</t>
    </r>
  </si>
  <si>
    <t>Total live births ≥24 weeks</t>
  </si>
  <si>
    <t>Neonatal mortality ≥24 wks per 1000 live births</t>
  </si>
  <si>
    <t>Early neonatal mortality ≥24 wks per 1000 live births</t>
  </si>
  <si>
    <t>Late neonatal mortality ≥24 wks per 1000 live births</t>
  </si>
  <si>
    <r>
      <t xml:space="preserve">Total infant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22 weeks</t>
    </r>
  </si>
  <si>
    <t>Total live births with birthweight</t>
  </si>
  <si>
    <t>Total live births without birthweight</t>
  </si>
  <si>
    <t>Percentage &lt;2500 grams</t>
  </si>
  <si>
    <t>Percentage 2500-4499 grams</t>
  </si>
  <si>
    <t>Percentage &gt;=4500 grams</t>
  </si>
  <si>
    <t>Number of multiple babies with birthweight stated</t>
  </si>
  <si>
    <t>Number of live births with GA stated</t>
  </si>
  <si>
    <t>Number of live births with GA not stated</t>
  </si>
  <si>
    <t>Number of live births &lt;32 weeks</t>
  </si>
  <si>
    <t>Number of live births 37-38 weeks</t>
  </si>
  <si>
    <t>Number of live births 32-36 weeks</t>
  </si>
  <si>
    <t>Number of live births 39-41 weeks</t>
  </si>
  <si>
    <t>Number of live births &gt;=42 weeks</t>
  </si>
  <si>
    <t>Percentage of live births &lt;32 weeks</t>
  </si>
  <si>
    <t>Percentage of live births 32-36 weeks</t>
  </si>
  <si>
    <t>Percentage of live births 37-38 weeks</t>
  </si>
  <si>
    <t>Percentage of live births 39-41 weeks</t>
  </si>
  <si>
    <t>Percentage of live births &gt;=42 weeks</t>
  </si>
  <si>
    <t>Live births with GA and multiplicity stated</t>
  </si>
  <si>
    <t>Singleton live births with GA stated</t>
  </si>
  <si>
    <t>Percentage of singleton live births &lt;32 weeks</t>
  </si>
  <si>
    <t>Percentage of singleton live births 32-36 weeks</t>
  </si>
  <si>
    <t>Multiple live births with GA stated</t>
  </si>
  <si>
    <t>Percentage of multiple live births &lt;32 weeks</t>
  </si>
  <si>
    <t>Percentage of multiple live births 32-36 weeks</t>
  </si>
  <si>
    <t>Late neonatal mortality ≥22 weeks per 1000 live births</t>
  </si>
  <si>
    <t>Early neonatal mortality ≥22 weeks per 1000 live births</t>
  </si>
  <si>
    <t>Neonatal mortality ≥22 weeks per 1000 live births</t>
  </si>
  <si>
    <t>NA</t>
  </si>
  <si>
    <t>Fetal mortality rate &gt;=24 weeks per 1000 total births</t>
  </si>
  <si>
    <r>
      <t xml:space="preserve">Late neonatal (day 7 to 27)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22 weeks</t>
    </r>
  </si>
  <si>
    <t>Number of live births &lt;2500 grams</t>
  </si>
  <si>
    <t>Number of live births between 2500 and 4499 grams</t>
  </si>
  <si>
    <t>Number of live births 4500 grams or more</t>
  </si>
  <si>
    <t>Multiple birth rate per 1000 women</t>
  </si>
  <si>
    <t>Number &lt;20 years</t>
  </si>
  <si>
    <t>Number 20-24 years</t>
  </si>
  <si>
    <t>Number 25-34 years</t>
  </si>
  <si>
    <t>Number 35-39 years</t>
  </si>
  <si>
    <t>Number &gt;=40 years</t>
  </si>
  <si>
    <t>Percentage &lt;20 years</t>
  </si>
  <si>
    <t>Percentage 20-24 years</t>
  </si>
  <si>
    <t>Percentage 25-34 years</t>
  </si>
  <si>
    <t>Percentage 35-39 years</t>
  </si>
  <si>
    <t>Percentage &gt;=40 years</t>
  </si>
  <si>
    <t>Number of women nulliparous</t>
  </si>
  <si>
    <t>Number of women multiparous</t>
  </si>
  <si>
    <t>Percentage of women nulliparous</t>
  </si>
  <si>
    <t>Percentage of women multiparous</t>
  </si>
  <si>
    <t>Number of total births with mode of delivery stated</t>
  </si>
  <si>
    <t>Number of total births with mode of delivery not stated</t>
  </si>
  <si>
    <t>Percentage of vaginal-spontaneous</t>
  </si>
  <si>
    <t>Percentage of vaginal-Instrumental</t>
  </si>
  <si>
    <t>Percentage of vaginal-Total</t>
  </si>
  <si>
    <t>Percentage of Caesarean-no labour or elective</t>
  </si>
  <si>
    <t>Percentage of Caesarean-during labour or emergency</t>
  </si>
  <si>
    <t>Percentage of Caesarean-total</t>
  </si>
  <si>
    <t>&lt;5</t>
  </si>
  <si>
    <t>Number of live singleton birhts with birthweight stated</t>
  </si>
  <si>
    <t>Number of singleton live births with birthweight stated</t>
  </si>
  <si>
    <t>Number of women with multiplicity stated</t>
  </si>
  <si>
    <t>Number of women with multipicity not stated</t>
  </si>
  <si>
    <t>Number of women with age stated</t>
  </si>
  <si>
    <t>Number of women with age not stated</t>
  </si>
  <si>
    <t>Number of women with parity stated</t>
  </si>
  <si>
    <t>Number of women with parity not stated</t>
  </si>
  <si>
    <t>Infant mortality ≥22 weeks per 1000 live births</t>
  </si>
  <si>
    <t>Infant mortality ≥24 weeks per 1000 live births</t>
  </si>
  <si>
    <t>Percentage of live births &lt;1500g</t>
  </si>
  <si>
    <t>Percentage of live births 1500 to 2499 g</t>
  </si>
  <si>
    <t>Percentage of live singleton births &lt;1500g</t>
  </si>
  <si>
    <t>Percentage of live singletons births 1500 to 2499 g</t>
  </si>
  <si>
    <t>Percentage of live multiple births &lt;1500g</t>
  </si>
  <si>
    <t>Percentage of live multiple births 1500 to 2499 g</t>
  </si>
  <si>
    <r>
      <t xml:space="preserve">Total infant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24 weeks</t>
    </r>
  </si>
  <si>
    <t>Total births ≥1000 grams</t>
  </si>
  <si>
    <t>Fetal deaths ≥1000 grams</t>
  </si>
  <si>
    <t>Fetal mortality rate &gt;=1000 grams per 1000 total births</t>
  </si>
  <si>
    <r>
      <t xml:space="preserve">Early neonatal (day 0 to 6) deaths </t>
    </r>
    <r>
      <rPr>
        <sz val="11"/>
        <color indexed="8"/>
        <rFont val="Calibri"/>
        <family val="2"/>
      </rPr>
      <t>≥</t>
    </r>
    <r>
      <rPr>
        <sz val="11"/>
        <color indexed="8"/>
        <rFont val="Calibri"/>
        <family val="2"/>
        <scheme val="minor"/>
      </rPr>
      <t>22 weeks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</si>
</sst>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/>
    <xf numFmtId="3" fontId="0" fillId="0" borderId="0" xfId="0" applyNumberFormat="1" applyFill="1"/>
    <xf numFmtId="0" fontId="0" fillId="2" borderId="0" xfId="0" applyFill="1" applyAlignment="1">
      <alignment vertical="top" wrapText="1"/>
    </xf>
    <xf numFmtId="0" fontId="0" fillId="3" borderId="0" xfId="0" applyFill="1"/>
    <xf numFmtId="3" fontId="0" fillId="0" borderId="0" xfId="0" applyNumberFormat="1"/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right" vertical="center"/>
    </xf>
    <xf numFmtId="164" fontId="0" fillId="3" borderId="0" xfId="0" applyNumberForma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3" fontId="0" fillId="0" borderId="0" xfId="0" applyNumberFormat="1" applyAlignment="1"/>
    <xf numFmtId="164" fontId="0" fillId="0" borderId="0" xfId="0" applyNumberFormat="1" applyAlignment="1"/>
    <xf numFmtId="0" fontId="0" fillId="0" borderId="0" xfId="0" applyAlignment="1"/>
    <xf numFmtId="3" fontId="2" fillId="3" borderId="0" xfId="0" applyNumberFormat="1" applyFon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3" fontId="4" fillId="0" borderId="0" xfId="0" applyNumberFormat="1" applyFont="1" applyFill="1"/>
    <xf numFmtId="43" fontId="4" fillId="0" borderId="0" xfId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"/>
  <sheetViews>
    <sheetView workbookViewId="0"/>
  </sheetViews>
  <sheetFormatPr baseColWidth="10" defaultColWidth="14.33203125" defaultRowHeight="14.4" x14ac:dyDescent="0.3"/>
  <sheetData>
    <row r="1" spans="1:11" s="3" customFormat="1" ht="28.8" x14ac:dyDescent="0.3">
      <c r="A1" t="s">
        <v>0</v>
      </c>
      <c r="B1" t="s">
        <v>1</v>
      </c>
      <c r="C1" s="3" t="s">
        <v>45</v>
      </c>
      <c r="D1" s="3" t="s">
        <v>43</v>
      </c>
      <c r="E1" s="3" t="s">
        <v>48</v>
      </c>
      <c r="F1" s="3" t="s">
        <v>49</v>
      </c>
      <c r="G1" s="3" t="s">
        <v>135</v>
      </c>
      <c r="H1" s="3" t="s">
        <v>44</v>
      </c>
      <c r="I1" s="3" t="s">
        <v>50</v>
      </c>
      <c r="J1" s="3" t="s">
        <v>51</v>
      </c>
      <c r="K1" s="3" t="s">
        <v>136</v>
      </c>
    </row>
    <row r="2" spans="1:11" x14ac:dyDescent="0.3">
      <c r="A2" t="s">
        <v>2</v>
      </c>
      <c r="B2">
        <v>2015</v>
      </c>
      <c r="C2" s="5">
        <v>83884</v>
      </c>
      <c r="D2" s="5">
        <v>83884</v>
      </c>
      <c r="E2" s="5">
        <v>83788</v>
      </c>
      <c r="F2" s="5">
        <v>83496</v>
      </c>
      <c r="G2" s="5">
        <v>83465</v>
      </c>
      <c r="H2" s="5">
        <v>277</v>
      </c>
      <c r="I2" s="5">
        <v>245</v>
      </c>
      <c r="J2" s="5">
        <v>202</v>
      </c>
      <c r="K2" s="5">
        <v>188</v>
      </c>
    </row>
    <row r="3" spans="1:11" x14ac:dyDescent="0.3">
      <c r="A3" t="s">
        <v>3</v>
      </c>
      <c r="B3">
        <v>2015</v>
      </c>
      <c r="C3" s="5">
        <v>122240</v>
      </c>
      <c r="D3" s="5">
        <v>120616</v>
      </c>
      <c r="E3" s="5">
        <v>120531</v>
      </c>
      <c r="F3" s="5">
        <v>120031</v>
      </c>
      <c r="G3" s="5">
        <v>119982</v>
      </c>
      <c r="H3" s="5">
        <v>529</v>
      </c>
      <c r="I3" s="5">
        <v>492</v>
      </c>
      <c r="J3" s="5">
        <v>353</v>
      </c>
      <c r="K3" s="5">
        <v>358</v>
      </c>
    </row>
    <row r="4" spans="1:11" x14ac:dyDescent="0.3">
      <c r="A4" t="s">
        <v>4</v>
      </c>
      <c r="B4">
        <v>2015</v>
      </c>
      <c r="C4" s="5">
        <v>37435</v>
      </c>
      <c r="D4" s="5">
        <v>37435</v>
      </c>
      <c r="E4" s="5">
        <v>37399</v>
      </c>
      <c r="F4" s="5">
        <v>37245</v>
      </c>
      <c r="G4" s="5">
        <v>37241</v>
      </c>
      <c r="H4" s="5">
        <v>176</v>
      </c>
      <c r="I4" s="5">
        <v>160</v>
      </c>
      <c r="J4" s="5">
        <v>119</v>
      </c>
      <c r="K4" s="5">
        <v>112</v>
      </c>
    </row>
    <row r="5" spans="1:11" x14ac:dyDescent="0.3">
      <c r="A5" t="s">
        <v>5</v>
      </c>
      <c r="B5">
        <v>2015</v>
      </c>
      <c r="C5" s="5">
        <v>9425</v>
      </c>
      <c r="D5" s="5">
        <v>9263</v>
      </c>
      <c r="E5" s="5">
        <v>9249</v>
      </c>
      <c r="F5" s="5">
        <v>9221</v>
      </c>
      <c r="G5" s="5">
        <v>9333</v>
      </c>
      <c r="H5" s="5">
        <v>26</v>
      </c>
      <c r="I5" s="5">
        <v>19</v>
      </c>
      <c r="J5" s="5">
        <v>15</v>
      </c>
      <c r="K5" s="5">
        <v>10</v>
      </c>
    </row>
    <row r="6" spans="1:11" x14ac:dyDescent="0.3">
      <c r="A6" t="s">
        <v>6</v>
      </c>
      <c r="B6">
        <v>2015</v>
      </c>
      <c r="C6" s="5">
        <v>111162</v>
      </c>
      <c r="D6" s="5">
        <v>108611</v>
      </c>
      <c r="E6" s="5">
        <v>108536</v>
      </c>
      <c r="F6" s="5">
        <v>108179</v>
      </c>
      <c r="G6" s="5">
        <v>108962</v>
      </c>
      <c r="H6" s="5">
        <v>391</v>
      </c>
      <c r="I6" s="5">
        <v>348</v>
      </c>
      <c r="J6" s="5">
        <v>296</v>
      </c>
      <c r="K6" s="5">
        <v>274</v>
      </c>
    </row>
    <row r="7" spans="1:11" x14ac:dyDescent="0.3">
      <c r="A7" t="s">
        <v>7</v>
      </c>
      <c r="B7">
        <v>2015</v>
      </c>
      <c r="C7" s="5">
        <v>59337</v>
      </c>
      <c r="D7" s="5">
        <v>58649</v>
      </c>
      <c r="E7" s="5">
        <v>58589</v>
      </c>
      <c r="F7" s="5">
        <v>58410</v>
      </c>
      <c r="G7" s="5">
        <v>57881</v>
      </c>
      <c r="H7" s="5">
        <v>182</v>
      </c>
      <c r="I7" s="5">
        <v>152</v>
      </c>
      <c r="J7" s="5">
        <v>119</v>
      </c>
      <c r="K7" s="5">
        <v>57</v>
      </c>
    </row>
    <row r="8" spans="1:11" x14ac:dyDescent="0.3">
      <c r="A8" t="s">
        <v>8</v>
      </c>
      <c r="B8">
        <v>2015</v>
      </c>
      <c r="C8" s="5">
        <v>13961</v>
      </c>
      <c r="D8" s="5">
        <v>13960</v>
      </c>
      <c r="E8" s="5">
        <v>13948</v>
      </c>
      <c r="F8" s="5">
        <v>13897</v>
      </c>
      <c r="G8" s="5">
        <v>13896</v>
      </c>
      <c r="H8" s="5">
        <v>54</v>
      </c>
      <c r="I8" s="5">
        <v>50</v>
      </c>
      <c r="J8" s="5">
        <v>43</v>
      </c>
      <c r="K8" s="5">
        <v>38</v>
      </c>
    </row>
    <row r="9" spans="1:11" x14ac:dyDescent="0.3">
      <c r="A9" t="s">
        <v>9</v>
      </c>
      <c r="B9">
        <v>2015</v>
      </c>
      <c r="C9" s="5">
        <v>55759</v>
      </c>
      <c r="D9" s="5">
        <v>55688</v>
      </c>
      <c r="E9" s="5">
        <v>55637</v>
      </c>
      <c r="F9" s="5">
        <v>55483</v>
      </c>
      <c r="G9" s="5">
        <v>55508</v>
      </c>
      <c r="H9" s="5">
        <v>171</v>
      </c>
      <c r="I9" s="5">
        <v>139</v>
      </c>
      <c r="J9" s="5">
        <v>115</v>
      </c>
      <c r="K9" s="5">
        <v>106</v>
      </c>
    </row>
    <row r="10" spans="1:11" x14ac:dyDescent="0.3">
      <c r="A10" t="s">
        <v>10</v>
      </c>
      <c r="B10">
        <v>2015</v>
      </c>
      <c r="C10" s="5">
        <v>761324</v>
      </c>
      <c r="D10" s="5">
        <v>761323</v>
      </c>
      <c r="E10" s="5">
        <v>760188</v>
      </c>
      <c r="F10" s="5">
        <v>757227</v>
      </c>
      <c r="G10" s="5">
        <v>748840</v>
      </c>
      <c r="H10" s="5">
        <v>3790</v>
      </c>
      <c r="I10" s="5">
        <v>2921</v>
      </c>
      <c r="J10" s="5">
        <v>2219</v>
      </c>
      <c r="K10" s="5">
        <v>1856</v>
      </c>
    </row>
    <row r="11" spans="1:11" x14ac:dyDescent="0.3">
      <c r="A11" t="s">
        <v>11</v>
      </c>
      <c r="B11">
        <v>2015</v>
      </c>
      <c r="C11" s="5">
        <v>727731</v>
      </c>
      <c r="D11" s="5">
        <v>727722</v>
      </c>
      <c r="E11" s="5">
        <v>726881</v>
      </c>
      <c r="F11" s="5">
        <v>723592</v>
      </c>
      <c r="G11" s="5">
        <v>722977</v>
      </c>
      <c r="H11" s="5">
        <v>2496</v>
      </c>
      <c r="I11" s="5">
        <v>2220</v>
      </c>
      <c r="J11" s="5">
        <v>1760</v>
      </c>
      <c r="K11" s="5">
        <v>1627</v>
      </c>
    </row>
    <row r="12" spans="1:11" x14ac:dyDescent="0.3">
      <c r="A12" t="s">
        <v>12</v>
      </c>
      <c r="B12">
        <v>2015</v>
      </c>
      <c r="C12" s="5">
        <v>92043</v>
      </c>
      <c r="D12" s="5">
        <f>92043-45</f>
        <v>91998</v>
      </c>
      <c r="E12" s="5">
        <v>91999</v>
      </c>
      <c r="F12" s="5">
        <v>91510</v>
      </c>
      <c r="G12" s="5">
        <v>91386</v>
      </c>
      <c r="H12" s="5">
        <v>408</v>
      </c>
      <c r="I12" s="5">
        <v>404</v>
      </c>
      <c r="J12" s="5">
        <v>341</v>
      </c>
      <c r="K12" s="5">
        <v>311</v>
      </c>
    </row>
    <row r="13" spans="1:11" x14ac:dyDescent="0.3">
      <c r="A13" t="s">
        <v>13</v>
      </c>
      <c r="B13">
        <v>2015</v>
      </c>
      <c r="C13" s="5">
        <v>4098</v>
      </c>
      <c r="D13" s="5">
        <v>4096</v>
      </c>
      <c r="E13" s="5">
        <v>4088</v>
      </c>
      <c r="F13" s="5">
        <v>4080</v>
      </c>
      <c r="G13" s="5">
        <v>4079</v>
      </c>
      <c r="H13" s="5">
        <v>10</v>
      </c>
      <c r="I13" s="5">
        <v>8</v>
      </c>
      <c r="J13" s="5">
        <v>8</v>
      </c>
      <c r="K13" s="5">
        <v>305</v>
      </c>
    </row>
    <row r="14" spans="1:11" x14ac:dyDescent="0.3">
      <c r="A14" t="s">
        <v>14</v>
      </c>
      <c r="B14">
        <v>2015</v>
      </c>
      <c r="C14" s="5">
        <v>65913</v>
      </c>
      <c r="D14" s="5">
        <v>65903</v>
      </c>
      <c r="E14" s="5">
        <v>65837</v>
      </c>
      <c r="F14" s="5">
        <v>65627</v>
      </c>
      <c r="G14" s="5">
        <v>65586</v>
      </c>
      <c r="H14" s="5">
        <v>290</v>
      </c>
      <c r="I14" s="5">
        <v>273</v>
      </c>
      <c r="J14" s="5">
        <v>222</v>
      </c>
      <c r="K14" s="5">
        <v>312</v>
      </c>
    </row>
    <row r="15" spans="1:11" x14ac:dyDescent="0.3">
      <c r="A15" t="s">
        <v>15</v>
      </c>
      <c r="B15">
        <v>2015</v>
      </c>
      <c r="C15" s="5">
        <v>486676</v>
      </c>
      <c r="D15" s="5">
        <v>484684</v>
      </c>
      <c r="E15" s="5">
        <v>484151</v>
      </c>
      <c r="F15" s="5">
        <v>482595</v>
      </c>
      <c r="G15" s="5">
        <v>483882</v>
      </c>
      <c r="H15" s="5">
        <v>1760</v>
      </c>
      <c r="I15" s="5">
        <v>1432</v>
      </c>
      <c r="J15" s="5">
        <v>1175</v>
      </c>
      <c r="K15" s="5">
        <v>283</v>
      </c>
    </row>
    <row r="16" spans="1:11" x14ac:dyDescent="0.3">
      <c r="A16" t="s">
        <v>16</v>
      </c>
      <c r="B16">
        <v>2015</v>
      </c>
      <c r="C16" s="5">
        <v>21835</v>
      </c>
      <c r="D16" s="5">
        <v>21835</v>
      </c>
      <c r="E16" s="5">
        <v>21807</v>
      </c>
      <c r="F16" s="5">
        <v>21737</v>
      </c>
      <c r="G16" s="5">
        <v>21730</v>
      </c>
      <c r="H16" s="5">
        <v>106</v>
      </c>
      <c r="I16" s="5">
        <v>86</v>
      </c>
      <c r="J16" s="5">
        <v>73</v>
      </c>
      <c r="K16" s="5">
        <v>307</v>
      </c>
    </row>
    <row r="17" spans="1:11" x14ac:dyDescent="0.3">
      <c r="A17" t="s">
        <v>17</v>
      </c>
      <c r="B17">
        <v>2015</v>
      </c>
      <c r="C17" s="5">
        <v>29019</v>
      </c>
      <c r="D17" s="5">
        <v>29019</v>
      </c>
      <c r="E17" s="5">
        <v>28998</v>
      </c>
      <c r="F17" s="5">
        <v>28912</v>
      </c>
      <c r="G17" s="5">
        <v>28904</v>
      </c>
      <c r="H17" s="5">
        <v>123</v>
      </c>
      <c r="I17" s="5">
        <v>113</v>
      </c>
      <c r="J17" s="5">
        <v>90</v>
      </c>
      <c r="K17" s="5">
        <v>84</v>
      </c>
    </row>
    <row r="18" spans="1:11" x14ac:dyDescent="0.3">
      <c r="A18" t="s">
        <v>18</v>
      </c>
      <c r="B18">
        <v>2015</v>
      </c>
      <c r="C18" s="5">
        <v>6861</v>
      </c>
      <c r="D18" s="5">
        <v>6860</v>
      </c>
      <c r="E18" s="5">
        <v>6852</v>
      </c>
      <c r="F18" s="5">
        <v>6831</v>
      </c>
      <c r="G18" s="5">
        <v>6825</v>
      </c>
      <c r="H18" s="5">
        <v>29</v>
      </c>
      <c r="I18" s="5">
        <v>22</v>
      </c>
      <c r="J18" s="5">
        <v>16</v>
      </c>
      <c r="K18" s="5">
        <v>14</v>
      </c>
    </row>
    <row r="19" spans="1:11" x14ac:dyDescent="0.3">
      <c r="A19" t="s">
        <v>19</v>
      </c>
      <c r="B19">
        <v>2015</v>
      </c>
      <c r="C19" s="5">
        <v>4453</v>
      </c>
      <c r="D19" s="5">
        <v>4453</v>
      </c>
      <c r="E19" s="5">
        <v>4448</v>
      </c>
      <c r="F19" s="5">
        <v>4429</v>
      </c>
      <c r="G19" s="5">
        <v>4425</v>
      </c>
      <c r="H19" s="5">
        <v>18</v>
      </c>
      <c r="I19" s="5">
        <v>15</v>
      </c>
      <c r="J19" s="5">
        <v>11</v>
      </c>
      <c r="K19" s="5">
        <v>8</v>
      </c>
    </row>
    <row r="20" spans="1:11" x14ac:dyDescent="0.3">
      <c r="A20" t="s">
        <v>20</v>
      </c>
      <c r="B20">
        <v>2015</v>
      </c>
      <c r="C20" s="5">
        <v>166635</v>
      </c>
      <c r="D20" s="5">
        <v>166635</v>
      </c>
      <c r="E20" s="5">
        <v>166135</v>
      </c>
      <c r="F20" s="5">
        <v>165497</v>
      </c>
      <c r="G20" s="5">
        <v>165257</v>
      </c>
      <c r="H20" s="5">
        <v>824</v>
      </c>
      <c r="I20" s="5">
        <v>520</v>
      </c>
      <c r="J20" s="5">
        <v>393</v>
      </c>
      <c r="K20" s="5">
        <v>339</v>
      </c>
    </row>
    <row r="21" spans="1:11" x14ac:dyDescent="0.3">
      <c r="A21" t="s">
        <v>21</v>
      </c>
      <c r="B21">
        <v>2015</v>
      </c>
      <c r="C21" s="5">
        <v>59726</v>
      </c>
      <c r="D21" s="5">
        <v>59726</v>
      </c>
      <c r="E21" s="5">
        <v>59665</v>
      </c>
      <c r="F21" s="5">
        <v>59465</v>
      </c>
      <c r="G21" s="5">
        <v>59446</v>
      </c>
      <c r="H21" s="5">
        <v>213</v>
      </c>
      <c r="I21" s="5">
        <v>178</v>
      </c>
      <c r="J21" s="5">
        <v>134</v>
      </c>
      <c r="K21" s="5">
        <v>130</v>
      </c>
    </row>
    <row r="22" spans="1:11" x14ac:dyDescent="0.3">
      <c r="A22" t="s">
        <v>22</v>
      </c>
      <c r="B22">
        <v>2015</v>
      </c>
      <c r="C22" s="5">
        <v>369336</v>
      </c>
      <c r="D22" s="5">
        <v>367749</v>
      </c>
      <c r="E22" s="5">
        <v>367553</v>
      </c>
      <c r="F22" s="5">
        <v>366523</v>
      </c>
      <c r="G22" s="5">
        <v>366797</v>
      </c>
      <c r="H22" s="5">
        <v>0</v>
      </c>
      <c r="I22" s="5">
        <v>0</v>
      </c>
      <c r="J22" s="5">
        <v>0</v>
      </c>
      <c r="K22" s="5">
        <v>0</v>
      </c>
    </row>
    <row r="23" spans="1:11" x14ac:dyDescent="0.3">
      <c r="A23" t="s">
        <v>23</v>
      </c>
      <c r="B23">
        <v>2015</v>
      </c>
      <c r="C23" s="5">
        <v>86077</v>
      </c>
      <c r="D23" s="5">
        <v>85877</v>
      </c>
      <c r="E23" s="5">
        <v>85841</v>
      </c>
      <c r="F23" s="5">
        <v>85587</v>
      </c>
      <c r="G23" s="5">
        <v>85448</v>
      </c>
      <c r="H23" s="5">
        <v>286</v>
      </c>
      <c r="I23" s="5">
        <v>263</v>
      </c>
      <c r="J23" s="5">
        <v>218</v>
      </c>
      <c r="K23" s="5">
        <v>0</v>
      </c>
    </row>
    <row r="24" spans="1:11" x14ac:dyDescent="0.3">
      <c r="A24" t="s">
        <v>24</v>
      </c>
      <c r="B24">
        <v>2015</v>
      </c>
      <c r="C24" s="5">
        <v>55937</v>
      </c>
      <c r="D24" s="5">
        <v>55937</v>
      </c>
      <c r="E24" s="5">
        <v>55851</v>
      </c>
      <c r="F24" s="5">
        <v>55649</v>
      </c>
      <c r="G24" s="5">
        <v>55610</v>
      </c>
      <c r="H24" s="5">
        <v>322</v>
      </c>
      <c r="I24" s="5">
        <v>243</v>
      </c>
      <c r="J24" s="5">
        <v>199</v>
      </c>
      <c r="K24" s="5">
        <v>192</v>
      </c>
    </row>
    <row r="25" spans="1:11" x14ac:dyDescent="0.3">
      <c r="A25" t="s">
        <v>25</v>
      </c>
      <c r="B25">
        <v>2015</v>
      </c>
      <c r="C25" s="5">
        <v>20345</v>
      </c>
      <c r="D25" s="5">
        <v>20345</v>
      </c>
      <c r="E25" s="5">
        <v>20331</v>
      </c>
      <c r="F25" s="5">
        <v>20251</v>
      </c>
      <c r="G25" s="5">
        <v>20238</v>
      </c>
      <c r="H25" s="5">
        <v>71</v>
      </c>
      <c r="I25" s="5">
        <v>68</v>
      </c>
      <c r="J25" s="5">
        <v>51</v>
      </c>
      <c r="K25" s="5">
        <v>45</v>
      </c>
    </row>
    <row r="26" spans="1:11" x14ac:dyDescent="0.3">
      <c r="A26" t="s">
        <v>26</v>
      </c>
      <c r="B26">
        <v>2015</v>
      </c>
      <c r="C26" s="5">
        <v>421590</v>
      </c>
      <c r="D26" s="5">
        <v>357351</v>
      </c>
      <c r="E26" s="5">
        <v>357270</v>
      </c>
      <c r="F26" s="5">
        <v>356157</v>
      </c>
      <c r="G26" s="5">
        <v>398600</v>
      </c>
      <c r="H26" s="5">
        <v>1154</v>
      </c>
      <c r="I26" s="5">
        <v>1106</v>
      </c>
      <c r="J26" s="5">
        <v>968</v>
      </c>
      <c r="K26" s="5">
        <v>897</v>
      </c>
    </row>
    <row r="27" spans="1:11" x14ac:dyDescent="0.3">
      <c r="A27" t="s">
        <v>27</v>
      </c>
      <c r="B27">
        <v>2015</v>
      </c>
      <c r="C27" s="5">
        <v>116926</v>
      </c>
      <c r="D27" s="5">
        <v>116895</v>
      </c>
      <c r="E27" s="5">
        <v>116763</v>
      </c>
      <c r="F27" s="5">
        <v>116391</v>
      </c>
      <c r="G27" s="5">
        <v>116180</v>
      </c>
      <c r="H27" s="5">
        <v>432</v>
      </c>
      <c r="I27" s="5">
        <v>390</v>
      </c>
      <c r="J27" s="5">
        <v>329</v>
      </c>
      <c r="K27" s="5">
        <v>291</v>
      </c>
    </row>
    <row r="28" spans="1:11" x14ac:dyDescent="0.3">
      <c r="A28" t="s">
        <v>28</v>
      </c>
      <c r="B28">
        <v>2015</v>
      </c>
      <c r="C28" s="5">
        <v>86837</v>
      </c>
      <c r="D28" s="5">
        <v>86837</v>
      </c>
      <c r="E28" s="5">
        <v>86643</v>
      </c>
      <c r="F28" s="5">
        <v>86301</v>
      </c>
      <c r="G28" s="5">
        <v>86200</v>
      </c>
      <c r="H28" s="5">
        <v>312</v>
      </c>
      <c r="I28" s="5">
        <v>246</v>
      </c>
      <c r="J28" s="5">
        <v>186</v>
      </c>
      <c r="K28" s="5">
        <v>168</v>
      </c>
    </row>
    <row r="29" spans="1:11" x14ac:dyDescent="0.3">
      <c r="A29" t="s">
        <v>29</v>
      </c>
      <c r="B29">
        <v>2015</v>
      </c>
      <c r="C29" s="5">
        <v>698977</v>
      </c>
      <c r="D29" s="5">
        <v>695787</v>
      </c>
      <c r="E29" s="5">
        <v>695334</v>
      </c>
      <c r="F29" s="5">
        <v>692267</v>
      </c>
      <c r="G29" s="5">
        <v>686029</v>
      </c>
      <c r="H29" s="5">
        <v>2879</v>
      </c>
      <c r="I29" s="5">
        <v>2879</v>
      </c>
      <c r="J29" s="5">
        <v>2106</v>
      </c>
      <c r="K29" s="5">
        <v>1939</v>
      </c>
    </row>
    <row r="30" spans="1:11" x14ac:dyDescent="0.3">
      <c r="A30" t="s">
        <v>30</v>
      </c>
      <c r="B30">
        <v>2015</v>
      </c>
      <c r="C30" s="5">
        <v>784150</v>
      </c>
      <c r="D30" s="5">
        <v>757049</v>
      </c>
      <c r="E30" s="5">
        <v>783149</v>
      </c>
      <c r="F30" s="5">
        <v>779928</v>
      </c>
      <c r="G30" s="5">
        <v>778949</v>
      </c>
      <c r="H30" s="5">
        <v>3557</v>
      </c>
      <c r="I30" s="5">
        <v>3033</v>
      </c>
      <c r="J30" s="5">
        <v>2300</v>
      </c>
      <c r="K30" s="5">
        <v>2097</v>
      </c>
    </row>
    <row r="31" spans="1:11" x14ac:dyDescent="0.3">
      <c r="A31" t="s">
        <v>31</v>
      </c>
      <c r="B31">
        <v>2015</v>
      </c>
      <c r="C31" s="5">
        <v>24553</v>
      </c>
      <c r="D31" s="5">
        <v>24553</v>
      </c>
      <c r="E31" s="5">
        <v>779712</v>
      </c>
      <c r="F31" s="5">
        <v>776454</v>
      </c>
      <c r="G31" s="5">
        <v>24423</v>
      </c>
      <c r="H31" s="5">
        <v>3596</v>
      </c>
      <c r="I31" s="5">
        <v>3068</v>
      </c>
      <c r="J31" s="5">
        <v>2352</v>
      </c>
      <c r="K31" s="5">
        <v>57</v>
      </c>
    </row>
    <row r="32" spans="1:11" x14ac:dyDescent="0.3">
      <c r="A32" t="s">
        <v>32</v>
      </c>
      <c r="B32">
        <v>2015</v>
      </c>
      <c r="C32" s="5">
        <v>54621</v>
      </c>
      <c r="D32" s="5">
        <v>54388</v>
      </c>
      <c r="E32" s="5">
        <v>759906</v>
      </c>
      <c r="F32" s="5">
        <v>756754</v>
      </c>
      <c r="G32" s="5">
        <v>54282</v>
      </c>
      <c r="H32" s="5">
        <v>3367</v>
      </c>
      <c r="I32" s="5">
        <v>2837</v>
      </c>
      <c r="J32" s="5">
        <v>2128</v>
      </c>
      <c r="K32" s="5">
        <v>137</v>
      </c>
    </row>
    <row r="33" spans="1:12" x14ac:dyDescent="0.3">
      <c r="A33" t="s">
        <v>33</v>
      </c>
      <c r="B33">
        <v>2015</v>
      </c>
      <c r="C33" s="5">
        <v>24938</v>
      </c>
      <c r="D33" s="5">
        <v>24629</v>
      </c>
      <c r="E33" s="5">
        <v>735365</v>
      </c>
      <c r="F33" s="5">
        <v>732334</v>
      </c>
      <c r="G33" s="5">
        <v>24726</v>
      </c>
      <c r="H33" s="5">
        <v>3088</v>
      </c>
      <c r="I33" s="5">
        <v>2581</v>
      </c>
      <c r="J33" s="5">
        <v>1916</v>
      </c>
      <c r="K33" s="5">
        <v>73</v>
      </c>
    </row>
    <row r="34" spans="1:12" x14ac:dyDescent="0.3">
      <c r="A34" t="s">
        <v>2</v>
      </c>
      <c r="B34">
        <v>2016</v>
      </c>
      <c r="C34" s="5">
        <v>87306</v>
      </c>
      <c r="D34" s="5">
        <v>87306</v>
      </c>
      <c r="E34" s="5">
        <v>716627</v>
      </c>
      <c r="F34" s="5">
        <v>713724</v>
      </c>
      <c r="G34" s="5">
        <v>86868</v>
      </c>
      <c r="H34" s="5">
        <v>2912</v>
      </c>
      <c r="I34" s="5">
        <v>2398</v>
      </c>
      <c r="J34" s="5">
        <v>1794</v>
      </c>
      <c r="K34" s="5">
        <v>199</v>
      </c>
    </row>
    <row r="35" spans="1:12" x14ac:dyDescent="0.3">
      <c r="A35" t="s">
        <v>3</v>
      </c>
      <c r="B35">
        <v>2016</v>
      </c>
      <c r="C35" s="5">
        <v>121697</v>
      </c>
      <c r="D35" s="5">
        <v>120101</v>
      </c>
      <c r="E35" s="5">
        <v>120019</v>
      </c>
      <c r="F35" s="5">
        <v>119500</v>
      </c>
      <c r="G35" s="5">
        <v>119374</v>
      </c>
      <c r="H35" s="5">
        <v>527</v>
      </c>
      <c r="I35" s="5">
        <v>485</v>
      </c>
      <c r="J35" s="5">
        <v>343</v>
      </c>
      <c r="K35" s="5">
        <v>319</v>
      </c>
    </row>
    <row r="36" spans="1:12" x14ac:dyDescent="0.3">
      <c r="A36" t="s">
        <v>4</v>
      </c>
      <c r="B36">
        <v>2016</v>
      </c>
      <c r="C36" s="5">
        <v>37699</v>
      </c>
      <c r="D36" s="5">
        <v>33506</v>
      </c>
      <c r="E36" s="5">
        <v>33477</v>
      </c>
      <c r="F36" s="5">
        <v>33336</v>
      </c>
      <c r="G36" s="5">
        <v>37506</v>
      </c>
      <c r="H36" s="5">
        <v>181</v>
      </c>
      <c r="I36" s="5">
        <v>170</v>
      </c>
      <c r="J36" s="5">
        <v>136</v>
      </c>
      <c r="K36" s="5">
        <v>126</v>
      </c>
    </row>
    <row r="37" spans="1:12" x14ac:dyDescent="0.3">
      <c r="A37" t="s">
        <v>5</v>
      </c>
      <c r="B37">
        <v>2016</v>
      </c>
      <c r="C37" s="5">
        <v>9720</v>
      </c>
      <c r="D37" s="5">
        <v>9648</v>
      </c>
      <c r="E37" s="5">
        <v>9632</v>
      </c>
      <c r="F37" s="5">
        <v>9597</v>
      </c>
      <c r="G37" s="5">
        <v>9630</v>
      </c>
      <c r="H37" s="5">
        <v>51</v>
      </c>
      <c r="I37" s="5">
        <v>38</v>
      </c>
      <c r="J37" s="5">
        <v>31</v>
      </c>
      <c r="K37" s="5">
        <v>25</v>
      </c>
    </row>
    <row r="38" spans="1:12" x14ac:dyDescent="0.3">
      <c r="A38" t="s">
        <v>6</v>
      </c>
      <c r="B38">
        <v>2016</v>
      </c>
      <c r="C38" s="5">
        <v>113083</v>
      </c>
      <c r="D38" s="5">
        <v>110964</v>
      </c>
      <c r="E38" s="5">
        <v>110883</v>
      </c>
      <c r="F38" s="5">
        <v>110469</v>
      </c>
      <c r="G38" s="5">
        <v>111430</v>
      </c>
      <c r="H38" s="5">
        <v>401</v>
      </c>
      <c r="I38" s="5">
        <v>358</v>
      </c>
      <c r="J38" s="5">
        <v>296</v>
      </c>
      <c r="K38" s="5">
        <v>294</v>
      </c>
    </row>
    <row r="39" spans="1:12" x14ac:dyDescent="0.3">
      <c r="A39" t="s">
        <v>7</v>
      </c>
      <c r="B39">
        <v>2016</v>
      </c>
      <c r="C39" s="5">
        <v>62957</v>
      </c>
      <c r="D39" s="5">
        <v>62017</v>
      </c>
      <c r="E39" s="5">
        <v>61933</v>
      </c>
      <c r="F39" s="5">
        <v>61757</v>
      </c>
      <c r="G39" s="5">
        <v>61642</v>
      </c>
      <c r="H39" s="5">
        <v>214</v>
      </c>
      <c r="I39" s="5">
        <v>156</v>
      </c>
      <c r="J39" s="5">
        <v>134</v>
      </c>
      <c r="K39" s="5">
        <v>75</v>
      </c>
    </row>
    <row r="40" spans="1:12" x14ac:dyDescent="0.3">
      <c r="A40" t="s">
        <v>8</v>
      </c>
      <c r="B40">
        <v>2016</v>
      </c>
      <c r="C40" s="5">
        <v>13910</v>
      </c>
      <c r="D40" s="5">
        <v>13908</v>
      </c>
      <c r="E40" s="5">
        <v>13896</v>
      </c>
      <c r="F40" s="5">
        <v>13850</v>
      </c>
      <c r="G40" s="5">
        <v>13859</v>
      </c>
      <c r="H40" s="5">
        <v>49</v>
      </c>
      <c r="I40" s="5">
        <v>44</v>
      </c>
      <c r="J40" s="5">
        <v>39</v>
      </c>
      <c r="K40" s="5">
        <v>38</v>
      </c>
    </row>
    <row r="41" spans="1:12" x14ac:dyDescent="0.3">
      <c r="A41" t="s">
        <v>9</v>
      </c>
      <c r="B41">
        <v>2016</v>
      </c>
      <c r="C41" s="5">
        <v>53613</v>
      </c>
      <c r="D41" s="5">
        <v>53564</v>
      </c>
      <c r="E41" s="5">
        <v>53530</v>
      </c>
      <c r="F41" s="5">
        <v>53394</v>
      </c>
      <c r="G41" s="5">
        <v>53420</v>
      </c>
      <c r="H41" s="5">
        <v>161</v>
      </c>
      <c r="I41" s="5">
        <v>144</v>
      </c>
      <c r="J41" s="5">
        <v>119</v>
      </c>
      <c r="K41" s="5">
        <v>112</v>
      </c>
    </row>
    <row r="42" spans="1:12" x14ac:dyDescent="0.3">
      <c r="A42" t="s">
        <v>10</v>
      </c>
      <c r="B42">
        <v>2016</v>
      </c>
      <c r="C42" s="5">
        <v>745732</v>
      </c>
      <c r="D42" s="5">
        <v>745731</v>
      </c>
      <c r="E42" s="5">
        <v>744527</v>
      </c>
      <c r="F42" s="5">
        <v>741776</v>
      </c>
      <c r="G42" s="5">
        <v>733997</v>
      </c>
      <c r="H42" s="5">
        <v>3742</v>
      </c>
      <c r="I42" s="5">
        <v>2804</v>
      </c>
      <c r="J42" s="5">
        <v>2140</v>
      </c>
      <c r="K42" s="5">
        <v>1755</v>
      </c>
    </row>
    <row r="43" spans="1:12" x14ac:dyDescent="0.3">
      <c r="A43" t="s">
        <v>11</v>
      </c>
      <c r="B43">
        <v>2016</v>
      </c>
      <c r="C43" s="5">
        <v>772878</v>
      </c>
      <c r="D43" s="5">
        <v>772868</v>
      </c>
      <c r="E43" s="5">
        <v>771967</v>
      </c>
      <c r="F43" s="5">
        <v>768684</v>
      </c>
      <c r="G43" s="5">
        <v>767989</v>
      </c>
      <c r="H43" s="5">
        <v>2671</v>
      </c>
      <c r="I43" s="5">
        <v>2402</v>
      </c>
      <c r="J43" s="5">
        <v>1866</v>
      </c>
      <c r="K43" s="5">
        <v>1713</v>
      </c>
    </row>
    <row r="44" spans="1:12" x14ac:dyDescent="0.3">
      <c r="A44" t="s">
        <v>12</v>
      </c>
      <c r="B44">
        <v>2016</v>
      </c>
      <c r="C44" s="5">
        <v>93423</v>
      </c>
      <c r="D44" s="5">
        <f>93423-40</f>
        <v>93383</v>
      </c>
      <c r="E44" s="5">
        <v>93376</v>
      </c>
      <c r="F44" s="5">
        <v>92907</v>
      </c>
      <c r="G44" s="5">
        <v>92774</v>
      </c>
      <c r="H44" s="5">
        <v>410</v>
      </c>
      <c r="I44" s="5">
        <v>408</v>
      </c>
      <c r="J44" s="5">
        <v>331</v>
      </c>
      <c r="K44" s="11">
        <v>305</v>
      </c>
      <c r="L44" s="5"/>
    </row>
    <row r="45" spans="1:12" x14ac:dyDescent="0.3">
      <c r="A45" t="s">
        <v>13</v>
      </c>
      <c r="B45">
        <v>2016</v>
      </c>
      <c r="C45" s="5">
        <v>4039</v>
      </c>
      <c r="D45" s="5">
        <v>4033</v>
      </c>
      <c r="E45" s="5">
        <v>4031</v>
      </c>
      <c r="F45" s="5">
        <v>4025</v>
      </c>
      <c r="G45" s="5">
        <v>4028</v>
      </c>
      <c r="H45" s="5">
        <v>11</v>
      </c>
      <c r="I45" s="5">
        <v>10</v>
      </c>
      <c r="J45" s="5">
        <v>10</v>
      </c>
      <c r="K45" s="5">
        <v>10</v>
      </c>
    </row>
    <row r="46" spans="1:12" x14ac:dyDescent="0.3">
      <c r="A46" t="s">
        <v>14</v>
      </c>
      <c r="B46">
        <v>2016</v>
      </c>
      <c r="C46" s="5">
        <v>64150</v>
      </c>
      <c r="D46" s="5">
        <v>64146</v>
      </c>
      <c r="E46" s="5">
        <v>64079</v>
      </c>
      <c r="F46" s="5">
        <v>63852</v>
      </c>
      <c r="G46" s="5">
        <v>63805</v>
      </c>
      <c r="H46" s="5">
        <v>259</v>
      </c>
      <c r="I46" s="5">
        <v>247</v>
      </c>
      <c r="J46" s="5">
        <v>198</v>
      </c>
      <c r="K46" s="5">
        <v>170</v>
      </c>
    </row>
    <row r="47" spans="1:12" x14ac:dyDescent="0.3">
      <c r="A47" t="s">
        <v>15</v>
      </c>
      <c r="B47">
        <v>2016</v>
      </c>
      <c r="C47" s="5">
        <v>474106</v>
      </c>
      <c r="D47" s="5">
        <v>472970</v>
      </c>
      <c r="E47" s="5">
        <v>472410</v>
      </c>
      <c r="F47" s="5">
        <v>470899</v>
      </c>
      <c r="G47" s="5">
        <v>471342</v>
      </c>
      <c r="H47" s="5">
        <v>1683</v>
      </c>
      <c r="I47" s="5">
        <v>1358</v>
      </c>
      <c r="J47" s="5">
        <v>1127</v>
      </c>
      <c r="K47" s="5">
        <v>1025</v>
      </c>
    </row>
    <row r="48" spans="1:12" x14ac:dyDescent="0.3">
      <c r="A48" t="s">
        <v>16</v>
      </c>
      <c r="B48">
        <v>2016</v>
      </c>
      <c r="C48" s="5">
        <v>21837</v>
      </c>
      <c r="D48" s="5">
        <v>21837</v>
      </c>
      <c r="E48" s="5">
        <v>21807</v>
      </c>
      <c r="F48" s="5">
        <v>21713</v>
      </c>
      <c r="G48" s="5">
        <v>21729</v>
      </c>
      <c r="H48" s="5">
        <v>129</v>
      </c>
      <c r="I48" s="5">
        <v>106</v>
      </c>
      <c r="J48" s="5">
        <v>89</v>
      </c>
      <c r="K48" s="5">
        <v>87</v>
      </c>
    </row>
    <row r="49" spans="1:11" x14ac:dyDescent="0.3">
      <c r="A49" t="s">
        <v>17</v>
      </c>
      <c r="B49">
        <v>2016</v>
      </c>
      <c r="C49" s="5">
        <v>28900</v>
      </c>
      <c r="D49" s="5">
        <v>28900</v>
      </c>
      <c r="E49" s="5">
        <v>28871</v>
      </c>
      <c r="F49" s="5">
        <v>28805</v>
      </c>
      <c r="G49" s="5">
        <v>28794</v>
      </c>
      <c r="H49" s="5">
        <v>133</v>
      </c>
      <c r="I49" s="5">
        <v>121</v>
      </c>
      <c r="J49" s="5">
        <v>104</v>
      </c>
      <c r="K49" s="5">
        <v>101</v>
      </c>
    </row>
    <row r="50" spans="1:11" x14ac:dyDescent="0.3">
      <c r="A50" t="s">
        <v>18</v>
      </c>
      <c r="B50">
        <v>2016</v>
      </c>
      <c r="C50" s="5">
        <v>6838</v>
      </c>
      <c r="D50" s="5">
        <v>6835</v>
      </c>
      <c r="E50" s="5">
        <v>6827</v>
      </c>
      <c r="F50" s="5">
        <v>6797</v>
      </c>
      <c r="G50" s="5">
        <v>6797</v>
      </c>
      <c r="H50" s="5">
        <v>28</v>
      </c>
      <c r="I50" s="5">
        <v>21</v>
      </c>
      <c r="J50" s="5">
        <v>13</v>
      </c>
      <c r="K50" s="5">
        <v>13</v>
      </c>
    </row>
    <row r="51" spans="1:11" x14ac:dyDescent="0.3">
      <c r="A51" t="s">
        <v>19</v>
      </c>
      <c r="B51">
        <v>2016</v>
      </c>
      <c r="C51" s="5">
        <v>4555</v>
      </c>
      <c r="D51" s="5">
        <v>4555</v>
      </c>
      <c r="E51" s="5">
        <v>4545</v>
      </c>
      <c r="F51" s="5">
        <v>4519</v>
      </c>
      <c r="G51" s="5">
        <v>4513</v>
      </c>
      <c r="H51" s="5">
        <v>23</v>
      </c>
      <c r="I51" s="5">
        <v>20</v>
      </c>
      <c r="J51" s="5">
        <v>14</v>
      </c>
      <c r="K51" s="5">
        <v>12</v>
      </c>
    </row>
    <row r="52" spans="1:11" x14ac:dyDescent="0.3">
      <c r="A52" t="s">
        <v>20</v>
      </c>
      <c r="B52">
        <v>2016</v>
      </c>
      <c r="C52" s="5">
        <v>169501</v>
      </c>
      <c r="D52" s="5">
        <v>169501</v>
      </c>
      <c r="E52" s="5">
        <v>169055</v>
      </c>
      <c r="F52" s="5">
        <v>168407</v>
      </c>
      <c r="G52" s="5">
        <v>168173</v>
      </c>
      <c r="H52" s="5">
        <v>738</v>
      </c>
      <c r="I52" s="5">
        <v>479</v>
      </c>
      <c r="J52" s="5">
        <v>369</v>
      </c>
      <c r="K52" s="5">
        <v>335</v>
      </c>
    </row>
    <row r="53" spans="1:11" x14ac:dyDescent="0.3">
      <c r="A53" t="s">
        <v>21</v>
      </c>
      <c r="B53">
        <v>2016</v>
      </c>
      <c r="C53" s="5">
        <v>59870</v>
      </c>
      <c r="D53" s="5">
        <v>59870</v>
      </c>
      <c r="E53" s="5">
        <v>59800</v>
      </c>
      <c r="F53" s="5">
        <v>59632</v>
      </c>
      <c r="G53" s="5">
        <v>59606</v>
      </c>
      <c r="H53" s="5">
        <v>211</v>
      </c>
      <c r="I53" s="5">
        <v>172</v>
      </c>
      <c r="J53" s="5">
        <v>145</v>
      </c>
      <c r="K53" s="5">
        <v>137</v>
      </c>
    </row>
    <row r="54" spans="1:11" x14ac:dyDescent="0.3">
      <c r="A54" t="s">
        <v>22</v>
      </c>
      <c r="B54">
        <v>2016</v>
      </c>
      <c r="C54" s="5">
        <v>382764</v>
      </c>
      <c r="D54" s="5">
        <v>382757</v>
      </c>
      <c r="E54" s="5">
        <v>382547</v>
      </c>
      <c r="F54" s="5">
        <v>381484</v>
      </c>
      <c r="G54" s="5">
        <v>381500</v>
      </c>
      <c r="H54" s="5">
        <v>0</v>
      </c>
      <c r="I54" s="5">
        <v>0</v>
      </c>
      <c r="J54" s="5">
        <v>0</v>
      </c>
      <c r="K54" s="5">
        <v>0</v>
      </c>
    </row>
    <row r="55" spans="1:11" x14ac:dyDescent="0.3">
      <c r="A55" t="s">
        <v>23</v>
      </c>
      <c r="B55">
        <v>2016</v>
      </c>
      <c r="C55" s="5">
        <v>87744</v>
      </c>
      <c r="D55" s="5">
        <v>87622</v>
      </c>
      <c r="E55" s="5">
        <v>87579</v>
      </c>
      <c r="F55" s="5">
        <v>87275</v>
      </c>
      <c r="G55" s="5">
        <v>87090</v>
      </c>
      <c r="H55" s="5">
        <v>296</v>
      </c>
      <c r="I55" s="5">
        <v>271</v>
      </c>
      <c r="J55" s="5">
        <v>216</v>
      </c>
      <c r="K55" s="5">
        <v>0</v>
      </c>
    </row>
    <row r="56" spans="1:11" x14ac:dyDescent="0.3">
      <c r="A56" t="s">
        <v>24</v>
      </c>
      <c r="B56">
        <v>2016</v>
      </c>
      <c r="C56" s="5">
        <v>57847</v>
      </c>
      <c r="D56" s="5">
        <v>57847</v>
      </c>
      <c r="E56" s="5">
        <v>57786</v>
      </c>
      <c r="F56" s="5">
        <v>57577</v>
      </c>
      <c r="G56" s="5">
        <v>57546</v>
      </c>
      <c r="H56" s="5">
        <v>283</v>
      </c>
      <c r="I56" s="5">
        <v>228</v>
      </c>
      <c r="J56" s="5">
        <v>179</v>
      </c>
      <c r="K56" s="5">
        <v>176</v>
      </c>
    </row>
    <row r="57" spans="1:11" x14ac:dyDescent="0.3">
      <c r="A57" t="s">
        <v>25</v>
      </c>
      <c r="B57">
        <v>2016</v>
      </c>
      <c r="C57" s="5">
        <v>20139</v>
      </c>
      <c r="D57" s="5">
        <v>20139</v>
      </c>
      <c r="E57" s="5">
        <v>20124</v>
      </c>
      <c r="F57" s="5">
        <v>20048</v>
      </c>
      <c r="G57" s="5">
        <v>20033</v>
      </c>
      <c r="H57" s="5">
        <v>60</v>
      </c>
      <c r="I57" s="5">
        <v>55</v>
      </c>
      <c r="J57" s="5">
        <v>48</v>
      </c>
      <c r="K57" s="5">
        <v>42</v>
      </c>
    </row>
    <row r="58" spans="1:11" x14ac:dyDescent="0.3">
      <c r="A58" t="s">
        <v>26</v>
      </c>
      <c r="B58">
        <v>2016</v>
      </c>
      <c r="C58" s="5">
        <v>411905</v>
      </c>
      <c r="D58" s="5">
        <v>361777</v>
      </c>
      <c r="E58" s="5">
        <v>361670</v>
      </c>
      <c r="F58" s="5">
        <v>360224</v>
      </c>
      <c r="G58" s="5">
        <v>391647</v>
      </c>
      <c r="H58" s="5">
        <v>1156</v>
      </c>
      <c r="I58" s="5">
        <v>1110</v>
      </c>
      <c r="J58" s="5">
        <v>948</v>
      </c>
      <c r="K58" s="5">
        <v>871</v>
      </c>
    </row>
    <row r="59" spans="1:11" x14ac:dyDescent="0.3">
      <c r="A59" t="s">
        <v>27</v>
      </c>
      <c r="B59">
        <v>2016</v>
      </c>
      <c r="C59" s="5">
        <v>121843</v>
      </c>
      <c r="D59" s="5">
        <v>121817</v>
      </c>
      <c r="E59" s="5">
        <v>121691</v>
      </c>
      <c r="F59" s="5">
        <v>121288</v>
      </c>
      <c r="G59" s="5">
        <v>121171</v>
      </c>
      <c r="H59" s="5">
        <v>444</v>
      </c>
      <c r="I59" s="5">
        <v>400</v>
      </c>
      <c r="J59" s="5">
        <v>321</v>
      </c>
      <c r="K59" s="5">
        <v>294</v>
      </c>
    </row>
    <row r="60" spans="1:11" x14ac:dyDescent="0.3">
      <c r="A60" t="s">
        <v>28</v>
      </c>
      <c r="B60">
        <v>2016</v>
      </c>
      <c r="C60" s="5">
        <v>88249</v>
      </c>
      <c r="D60" s="5">
        <v>88249</v>
      </c>
      <c r="E60" s="5">
        <v>88053</v>
      </c>
      <c r="F60" s="5">
        <v>87734</v>
      </c>
      <c r="G60" s="5">
        <v>87644</v>
      </c>
      <c r="H60" s="5">
        <v>325</v>
      </c>
      <c r="I60" s="5">
        <v>252</v>
      </c>
      <c r="J60" s="5">
        <v>198</v>
      </c>
      <c r="K60" s="5">
        <v>187</v>
      </c>
    </row>
    <row r="61" spans="1:11" x14ac:dyDescent="0.3">
      <c r="A61" t="s">
        <v>29</v>
      </c>
      <c r="B61">
        <v>2016</v>
      </c>
      <c r="C61" s="5">
        <v>697917</v>
      </c>
      <c r="D61" s="5">
        <v>695954</v>
      </c>
      <c r="E61" s="5">
        <v>695471</v>
      </c>
      <c r="F61" s="5">
        <v>692424</v>
      </c>
      <c r="G61" s="5">
        <v>683040</v>
      </c>
      <c r="H61" s="5">
        <v>2844</v>
      </c>
      <c r="I61" s="5">
        <v>2844</v>
      </c>
      <c r="J61" s="5">
        <v>2144</v>
      </c>
      <c r="K61" s="5">
        <v>1974</v>
      </c>
    </row>
    <row r="62" spans="1:11" x14ac:dyDescent="0.3">
      <c r="A62" t="s">
        <v>30</v>
      </c>
      <c r="B62">
        <v>2016</v>
      </c>
      <c r="C62" s="5">
        <v>780745</v>
      </c>
      <c r="D62" s="5">
        <v>757330</v>
      </c>
      <c r="E62" s="5">
        <v>756297</v>
      </c>
      <c r="F62" s="5">
        <v>753039</v>
      </c>
      <c r="G62" s="5">
        <v>775643</v>
      </c>
      <c r="H62" s="5">
        <v>3591</v>
      </c>
      <c r="I62" s="5">
        <v>3063</v>
      </c>
      <c r="J62" s="5">
        <v>2347</v>
      </c>
      <c r="K62" s="5">
        <v>2135</v>
      </c>
    </row>
    <row r="63" spans="1:11" x14ac:dyDescent="0.3">
      <c r="A63" t="s">
        <v>31</v>
      </c>
      <c r="B63">
        <v>2016</v>
      </c>
      <c r="C63" s="5">
        <v>24339</v>
      </c>
      <c r="D63" s="5">
        <v>24339</v>
      </c>
      <c r="E63" s="5">
        <v>24311</v>
      </c>
      <c r="F63" s="5">
        <v>24219</v>
      </c>
      <c r="G63" s="5">
        <v>24169</v>
      </c>
      <c r="H63" s="5">
        <v>106</v>
      </c>
      <c r="I63" s="5">
        <v>96</v>
      </c>
      <c r="J63" s="5">
        <v>68</v>
      </c>
      <c r="K63" s="5">
        <v>63</v>
      </c>
    </row>
    <row r="64" spans="1:11" x14ac:dyDescent="0.3">
      <c r="A64" t="s">
        <v>32</v>
      </c>
      <c r="B64">
        <v>2016</v>
      </c>
      <c r="C64" s="5">
        <v>54029</v>
      </c>
      <c r="D64" s="5">
        <v>53615</v>
      </c>
      <c r="E64" s="5">
        <v>53558</v>
      </c>
      <c r="F64" s="5">
        <v>53353</v>
      </c>
      <c r="G64" s="5">
        <v>53626</v>
      </c>
      <c r="H64" s="5">
        <v>245</v>
      </c>
      <c r="I64" s="5">
        <v>207</v>
      </c>
      <c r="J64" s="5">
        <v>163</v>
      </c>
      <c r="K64" s="5">
        <v>145</v>
      </c>
    </row>
    <row r="65" spans="1:12" x14ac:dyDescent="0.3">
      <c r="A65" t="s">
        <v>33</v>
      </c>
      <c r="B65">
        <v>2016</v>
      </c>
      <c r="C65" s="5">
        <v>31125</v>
      </c>
      <c r="D65" s="5">
        <v>30713</v>
      </c>
      <c r="E65" s="5">
        <v>30702</v>
      </c>
      <c r="F65" s="5">
        <v>30612</v>
      </c>
      <c r="G65" s="5">
        <v>30856</v>
      </c>
      <c r="H65" s="5">
        <v>149</v>
      </c>
      <c r="I65" s="5">
        <v>145</v>
      </c>
      <c r="J65" s="5">
        <v>124</v>
      </c>
      <c r="K65" s="5">
        <v>112</v>
      </c>
    </row>
    <row r="66" spans="1:12" x14ac:dyDescent="0.3">
      <c r="A66" t="s">
        <v>2</v>
      </c>
      <c r="B66">
        <v>2017</v>
      </c>
      <c r="C66" s="5">
        <v>87232</v>
      </c>
      <c r="D66" s="5">
        <v>87232</v>
      </c>
      <c r="E66" s="5">
        <v>87154</v>
      </c>
      <c r="F66" s="5">
        <v>86842</v>
      </c>
      <c r="G66" s="5">
        <v>86822</v>
      </c>
      <c r="H66" s="5">
        <v>291</v>
      </c>
      <c r="I66" s="5">
        <v>257</v>
      </c>
      <c r="J66" s="5">
        <v>198</v>
      </c>
      <c r="K66" s="5">
        <v>194</v>
      </c>
    </row>
    <row r="67" spans="1:12" x14ac:dyDescent="0.3">
      <c r="A67" t="s">
        <v>3</v>
      </c>
      <c r="B67">
        <v>2017</v>
      </c>
      <c r="C67" s="5">
        <v>119719</v>
      </c>
      <c r="D67" s="5">
        <v>118114</v>
      </c>
      <c r="E67" s="5">
        <v>117999</v>
      </c>
      <c r="F67" s="5">
        <v>117431</v>
      </c>
      <c r="G67" s="5">
        <v>117343</v>
      </c>
      <c r="H67" s="5">
        <v>627</v>
      </c>
      <c r="I67" s="5">
        <v>560</v>
      </c>
      <c r="J67" s="5">
        <v>393</v>
      </c>
      <c r="K67" s="5">
        <v>406</v>
      </c>
    </row>
    <row r="68" spans="1:12" x14ac:dyDescent="0.3">
      <c r="A68" t="s">
        <v>4</v>
      </c>
      <c r="B68">
        <v>2017</v>
      </c>
      <c r="C68" s="5">
        <v>36733</v>
      </c>
      <c r="D68" s="5">
        <v>36733</v>
      </c>
      <c r="E68" s="5">
        <v>36684</v>
      </c>
      <c r="F68" s="5">
        <v>36567</v>
      </c>
      <c r="G68" s="5">
        <v>36534</v>
      </c>
      <c r="H68" s="5">
        <v>149</v>
      </c>
      <c r="I68" s="5">
        <v>127</v>
      </c>
      <c r="J68" s="5">
        <v>93</v>
      </c>
      <c r="K68" s="5">
        <v>86</v>
      </c>
    </row>
    <row r="69" spans="1:12" x14ac:dyDescent="0.3">
      <c r="A69" t="s">
        <v>5</v>
      </c>
      <c r="B69">
        <v>2017</v>
      </c>
      <c r="C69" s="5">
        <v>9496</v>
      </c>
      <c r="D69" s="5">
        <v>9480</v>
      </c>
      <c r="E69" s="5">
        <v>9457</v>
      </c>
      <c r="F69" s="5">
        <v>9427</v>
      </c>
      <c r="G69" s="5">
        <v>9431</v>
      </c>
      <c r="H69" s="5">
        <v>52</v>
      </c>
      <c r="I69" s="5">
        <v>32</v>
      </c>
      <c r="J69" s="5">
        <v>20</v>
      </c>
      <c r="K69" s="5">
        <v>21</v>
      </c>
    </row>
    <row r="70" spans="1:12" x14ac:dyDescent="0.3">
      <c r="A70" t="s">
        <v>6</v>
      </c>
      <c r="B70">
        <v>2017</v>
      </c>
      <c r="C70" s="5">
        <v>114789</v>
      </c>
      <c r="D70" s="5">
        <v>112284</v>
      </c>
      <c r="E70" s="5">
        <v>112220</v>
      </c>
      <c r="F70" s="5">
        <v>111796</v>
      </c>
      <c r="G70" s="5">
        <v>113001</v>
      </c>
      <c r="H70" s="5">
        <v>367</v>
      </c>
      <c r="I70" s="5">
        <v>345</v>
      </c>
      <c r="J70" s="5">
        <v>295</v>
      </c>
      <c r="K70" s="5">
        <v>283</v>
      </c>
    </row>
    <row r="71" spans="1:12" x14ac:dyDescent="0.3">
      <c r="A71" t="s">
        <v>7</v>
      </c>
      <c r="B71">
        <v>2017</v>
      </c>
      <c r="C71" s="5">
        <v>62596</v>
      </c>
      <c r="D71" s="5">
        <v>61911</v>
      </c>
      <c r="E71" s="5">
        <v>61840</v>
      </c>
      <c r="F71" s="5">
        <v>61639</v>
      </c>
      <c r="G71" s="5">
        <v>61539</v>
      </c>
      <c r="H71" s="5">
        <v>221</v>
      </c>
      <c r="I71" s="5">
        <v>181</v>
      </c>
      <c r="J71" s="5">
        <v>153</v>
      </c>
      <c r="K71" s="5">
        <v>70</v>
      </c>
    </row>
    <row r="72" spans="1:12" x14ac:dyDescent="0.3">
      <c r="A72" t="s">
        <v>8</v>
      </c>
      <c r="B72">
        <v>2017</v>
      </c>
      <c r="C72" s="5">
        <v>13556</v>
      </c>
      <c r="D72" s="5">
        <v>13556</v>
      </c>
      <c r="E72" s="5">
        <v>13550</v>
      </c>
      <c r="F72" s="5">
        <v>13493</v>
      </c>
      <c r="G72" s="5">
        <v>13498</v>
      </c>
      <c r="H72" s="5">
        <v>45</v>
      </c>
      <c r="I72" s="5">
        <v>44</v>
      </c>
      <c r="J72" s="5">
        <v>36</v>
      </c>
      <c r="K72" s="5">
        <v>32</v>
      </c>
    </row>
    <row r="73" spans="1:12" x14ac:dyDescent="0.3">
      <c r="A73" t="s">
        <v>9</v>
      </c>
      <c r="B73">
        <v>2017</v>
      </c>
      <c r="C73" s="5">
        <v>50854</v>
      </c>
      <c r="D73" s="5">
        <v>50772</v>
      </c>
      <c r="E73" s="5">
        <v>50727</v>
      </c>
      <c r="F73" s="5">
        <v>50585</v>
      </c>
      <c r="G73" s="5">
        <v>50647</v>
      </c>
      <c r="H73" s="5">
        <v>144</v>
      </c>
      <c r="I73" s="5">
        <v>119</v>
      </c>
      <c r="J73" s="5">
        <v>94</v>
      </c>
      <c r="K73" s="5">
        <v>91</v>
      </c>
    </row>
    <row r="74" spans="1:12" x14ac:dyDescent="0.3">
      <c r="A74" t="s">
        <v>10</v>
      </c>
      <c r="B74">
        <v>2017</v>
      </c>
      <c r="C74" s="5">
        <v>731196</v>
      </c>
      <c r="D74" s="5">
        <v>731195</v>
      </c>
      <c r="E74" s="5">
        <v>729869</v>
      </c>
      <c r="F74" s="5">
        <v>726834</v>
      </c>
      <c r="G74" s="5">
        <v>718747</v>
      </c>
      <c r="H74" s="5">
        <v>3723</v>
      </c>
      <c r="I74" s="5">
        <v>2733</v>
      </c>
      <c r="J74" s="5">
        <v>2083</v>
      </c>
      <c r="K74" s="5">
        <v>1735</v>
      </c>
    </row>
    <row r="75" spans="1:12" x14ac:dyDescent="0.3">
      <c r="A75" t="s">
        <v>11</v>
      </c>
      <c r="B75">
        <v>2017</v>
      </c>
      <c r="C75" s="5">
        <v>775949</v>
      </c>
      <c r="D75" s="5">
        <v>775939</v>
      </c>
      <c r="E75" s="5">
        <v>775094</v>
      </c>
      <c r="F75" s="5">
        <v>771817</v>
      </c>
      <c r="G75" s="5">
        <v>771110</v>
      </c>
      <c r="H75" s="5">
        <v>2801</v>
      </c>
      <c r="I75" s="5">
        <v>2526</v>
      </c>
      <c r="J75" s="5">
        <v>2010</v>
      </c>
      <c r="K75" s="5">
        <v>1856</v>
      </c>
    </row>
    <row r="76" spans="1:12" x14ac:dyDescent="0.3">
      <c r="A76" t="s">
        <v>12</v>
      </c>
      <c r="B76">
        <v>2017</v>
      </c>
      <c r="C76" s="5">
        <v>92001</v>
      </c>
      <c r="D76" s="5">
        <f>92001-11</f>
        <v>91990</v>
      </c>
      <c r="E76" s="5">
        <v>91959</v>
      </c>
      <c r="F76" s="5">
        <v>91527</v>
      </c>
      <c r="G76" s="5">
        <v>91288</v>
      </c>
      <c r="H76" s="5">
        <v>435</v>
      </c>
      <c r="I76" s="5">
        <v>432</v>
      </c>
      <c r="J76" s="5">
        <v>334</v>
      </c>
      <c r="K76" s="5">
        <v>312</v>
      </c>
      <c r="L76" s="5"/>
    </row>
    <row r="77" spans="1:12" x14ac:dyDescent="0.3">
      <c r="A77" t="s">
        <v>13</v>
      </c>
      <c r="B77">
        <v>2017</v>
      </c>
      <c r="C77" s="5">
        <v>4074</v>
      </c>
      <c r="D77" s="5">
        <v>4070</v>
      </c>
      <c r="E77" s="5">
        <v>4065</v>
      </c>
      <c r="F77" s="5">
        <v>4050</v>
      </c>
      <c r="G77" s="5">
        <v>4058</v>
      </c>
      <c r="H77" s="5">
        <v>11</v>
      </c>
      <c r="I77" s="5">
        <v>10</v>
      </c>
      <c r="J77" s="5">
        <v>8</v>
      </c>
      <c r="K77" s="5">
        <v>9</v>
      </c>
    </row>
    <row r="78" spans="1:12" x14ac:dyDescent="0.3">
      <c r="A78" t="s">
        <v>14</v>
      </c>
      <c r="B78">
        <v>2017</v>
      </c>
      <c r="C78" s="5">
        <v>62107</v>
      </c>
      <c r="D78" s="5">
        <v>62085</v>
      </c>
      <c r="E78" s="5">
        <v>62039</v>
      </c>
      <c r="F78" s="5">
        <v>61807</v>
      </c>
      <c r="G78" s="5">
        <v>61805</v>
      </c>
      <c r="H78" s="5">
        <v>239</v>
      </c>
      <c r="I78" s="5">
        <v>219</v>
      </c>
      <c r="J78" s="5">
        <v>171</v>
      </c>
      <c r="K78" s="5">
        <v>156</v>
      </c>
    </row>
    <row r="79" spans="1:12" x14ac:dyDescent="0.3">
      <c r="A79" t="s">
        <v>15</v>
      </c>
      <c r="B79">
        <v>2017</v>
      </c>
      <c r="C79" s="5">
        <v>461561</v>
      </c>
      <c r="D79" s="5">
        <v>459791</v>
      </c>
      <c r="E79" s="5">
        <v>459297</v>
      </c>
      <c r="F79" s="5">
        <v>457812</v>
      </c>
      <c r="G79" s="5">
        <v>458924</v>
      </c>
      <c r="H79" s="5">
        <v>1634</v>
      </c>
      <c r="I79" s="5">
        <v>1354</v>
      </c>
      <c r="J79" s="5">
        <v>1103</v>
      </c>
      <c r="K79" s="5">
        <v>998</v>
      </c>
    </row>
    <row r="80" spans="1:12" x14ac:dyDescent="0.3">
      <c r="A80" t="s">
        <v>16</v>
      </c>
      <c r="B80">
        <v>2017</v>
      </c>
      <c r="C80" s="5">
        <v>20752</v>
      </c>
      <c r="D80" s="5">
        <v>20752</v>
      </c>
      <c r="E80" s="5">
        <v>20722</v>
      </c>
      <c r="F80" s="5">
        <v>20625</v>
      </c>
      <c r="G80" s="5">
        <v>20650</v>
      </c>
      <c r="H80" s="5">
        <v>116</v>
      </c>
      <c r="I80" s="5">
        <v>94</v>
      </c>
      <c r="J80" s="5">
        <v>70</v>
      </c>
      <c r="K80" s="5">
        <v>73</v>
      </c>
    </row>
    <row r="81" spans="1:11" x14ac:dyDescent="0.3">
      <c r="A81" t="s">
        <v>17</v>
      </c>
      <c r="B81">
        <v>2017</v>
      </c>
      <c r="C81" s="5">
        <v>27332</v>
      </c>
      <c r="D81" s="5">
        <v>27332</v>
      </c>
      <c r="E81" s="5">
        <v>27314</v>
      </c>
      <c r="F81" s="5">
        <v>27216</v>
      </c>
      <c r="G81" s="5">
        <v>27225</v>
      </c>
      <c r="H81" s="5">
        <v>103</v>
      </c>
      <c r="I81" s="5">
        <v>93</v>
      </c>
      <c r="J81" s="5">
        <v>77</v>
      </c>
      <c r="K81" s="5">
        <v>76</v>
      </c>
    </row>
    <row r="82" spans="1:11" x14ac:dyDescent="0.3">
      <c r="A82" t="s">
        <v>18</v>
      </c>
      <c r="B82">
        <v>2017</v>
      </c>
      <c r="C82" s="5">
        <v>7022</v>
      </c>
      <c r="D82" s="5">
        <v>7019</v>
      </c>
      <c r="E82" s="5">
        <v>7013</v>
      </c>
      <c r="F82" s="5">
        <v>6996</v>
      </c>
      <c r="G82" s="5">
        <v>6982</v>
      </c>
      <c r="H82" s="5">
        <v>26</v>
      </c>
      <c r="I82" s="5">
        <v>24</v>
      </c>
      <c r="J82" s="5">
        <v>23</v>
      </c>
      <c r="K82" s="5">
        <v>23</v>
      </c>
    </row>
    <row r="83" spans="1:11" x14ac:dyDescent="0.3">
      <c r="A83" t="s">
        <v>19</v>
      </c>
      <c r="B83">
        <v>2017</v>
      </c>
      <c r="C83" s="5">
        <v>4398</v>
      </c>
      <c r="D83" s="5">
        <v>4398</v>
      </c>
      <c r="E83" s="5">
        <v>4395</v>
      </c>
      <c r="F83" s="5">
        <v>4377</v>
      </c>
      <c r="G83" s="5">
        <v>4371</v>
      </c>
      <c r="H83" s="5">
        <v>19</v>
      </c>
      <c r="I83" s="5">
        <v>18</v>
      </c>
      <c r="J83" s="5">
        <v>13</v>
      </c>
      <c r="K83" s="5">
        <v>13</v>
      </c>
    </row>
    <row r="84" spans="1:11" x14ac:dyDescent="0.3">
      <c r="A84" t="s">
        <v>20</v>
      </c>
      <c r="B84">
        <v>2017</v>
      </c>
      <c r="C84" s="5">
        <v>166183</v>
      </c>
      <c r="D84" s="5">
        <v>166183</v>
      </c>
      <c r="E84" s="5">
        <v>165707</v>
      </c>
      <c r="F84" s="5">
        <v>165110</v>
      </c>
      <c r="G84" s="5">
        <v>164803</v>
      </c>
      <c r="H84" s="5">
        <v>735</v>
      </c>
      <c r="I84" s="5">
        <v>438</v>
      </c>
      <c r="J84" s="5">
        <v>312</v>
      </c>
      <c r="K84" s="5">
        <v>271</v>
      </c>
    </row>
    <row r="85" spans="1:11" x14ac:dyDescent="0.3">
      <c r="A85" t="s">
        <v>21</v>
      </c>
      <c r="B85">
        <v>2017</v>
      </c>
      <c r="C85" s="5">
        <v>57340</v>
      </c>
      <c r="D85" s="5">
        <v>57340</v>
      </c>
      <c r="E85" s="5">
        <v>57282</v>
      </c>
      <c r="F85" s="5">
        <v>57109</v>
      </c>
      <c r="G85" s="5">
        <v>57077</v>
      </c>
      <c r="H85" s="5">
        <v>177</v>
      </c>
      <c r="I85" s="5">
        <v>151</v>
      </c>
      <c r="J85" s="5">
        <v>125</v>
      </c>
      <c r="K85" s="5">
        <v>107</v>
      </c>
    </row>
    <row r="86" spans="1:11" x14ac:dyDescent="0.3">
      <c r="A86" t="s">
        <v>22</v>
      </c>
      <c r="B86">
        <v>2017</v>
      </c>
      <c r="C86" s="5">
        <v>402641</v>
      </c>
      <c r="D86" s="5">
        <v>402585</v>
      </c>
      <c r="E86" s="5">
        <v>402367</v>
      </c>
      <c r="F86" s="5">
        <v>401223</v>
      </c>
      <c r="G86" s="5">
        <v>401239</v>
      </c>
      <c r="H86" s="5">
        <v>9</v>
      </c>
      <c r="I86" s="5">
        <v>8</v>
      </c>
      <c r="J86" s="5">
        <v>7</v>
      </c>
      <c r="K86" s="5">
        <v>7</v>
      </c>
    </row>
    <row r="87" spans="1:11" x14ac:dyDescent="0.3">
      <c r="A87" t="s">
        <v>23</v>
      </c>
      <c r="B87">
        <v>2017</v>
      </c>
      <c r="C87" s="5">
        <v>86755</v>
      </c>
      <c r="D87" s="5">
        <v>86624</v>
      </c>
      <c r="E87" s="5">
        <v>86586</v>
      </c>
      <c r="F87" s="5">
        <v>86308</v>
      </c>
      <c r="G87" s="5">
        <v>86160</v>
      </c>
      <c r="H87" s="5">
        <v>249</v>
      </c>
      <c r="I87" s="5">
        <v>222</v>
      </c>
      <c r="J87" s="5">
        <v>171</v>
      </c>
      <c r="K87" s="5">
        <v>17</v>
      </c>
    </row>
    <row r="88" spans="1:11" x14ac:dyDescent="0.3">
      <c r="A88" t="s">
        <v>24</v>
      </c>
      <c r="B88">
        <v>2017</v>
      </c>
      <c r="C88" s="5">
        <v>58283</v>
      </c>
      <c r="D88" s="5">
        <v>58283</v>
      </c>
      <c r="E88" s="5">
        <v>58203</v>
      </c>
      <c r="F88" s="5">
        <v>58002</v>
      </c>
      <c r="G88" s="5">
        <v>57982</v>
      </c>
      <c r="H88" s="5">
        <v>284</v>
      </c>
      <c r="I88" s="5">
        <v>213</v>
      </c>
      <c r="J88" s="5">
        <v>165</v>
      </c>
      <c r="K88" s="5">
        <v>165</v>
      </c>
    </row>
    <row r="89" spans="1:11" x14ac:dyDescent="0.3">
      <c r="A89" t="s">
        <v>25</v>
      </c>
      <c r="B89">
        <v>2017</v>
      </c>
      <c r="C89" s="5">
        <v>20023</v>
      </c>
      <c r="D89" s="5">
        <v>20023</v>
      </c>
      <c r="E89" s="5">
        <v>20004</v>
      </c>
      <c r="F89" s="5">
        <v>19915</v>
      </c>
      <c r="G89" s="5">
        <v>19911</v>
      </c>
      <c r="H89" s="5">
        <v>59</v>
      </c>
      <c r="I89" s="5">
        <v>54</v>
      </c>
      <c r="J89" s="5">
        <v>45</v>
      </c>
      <c r="K89" s="5">
        <v>43</v>
      </c>
    </row>
    <row r="90" spans="1:11" x14ac:dyDescent="0.3">
      <c r="A90" t="s">
        <v>26</v>
      </c>
      <c r="B90">
        <v>2017</v>
      </c>
      <c r="C90" s="5">
        <v>394448</v>
      </c>
      <c r="D90" s="5">
        <v>349387</v>
      </c>
      <c r="E90" s="5">
        <v>349278</v>
      </c>
      <c r="F90" s="5">
        <v>348188</v>
      </c>
      <c r="G90" s="5">
        <v>374689</v>
      </c>
      <c r="H90" s="5">
        <v>1100</v>
      </c>
      <c r="I90" s="5">
        <v>1042</v>
      </c>
      <c r="J90" s="5">
        <v>906</v>
      </c>
      <c r="K90" s="5">
        <v>833</v>
      </c>
    </row>
    <row r="91" spans="1:11" x14ac:dyDescent="0.3">
      <c r="A91" t="s">
        <v>27</v>
      </c>
      <c r="B91">
        <v>2017</v>
      </c>
      <c r="C91" s="5">
        <v>117630</v>
      </c>
      <c r="D91" s="5">
        <v>117612</v>
      </c>
      <c r="E91" s="5">
        <v>117493</v>
      </c>
      <c r="F91" s="5">
        <v>117133</v>
      </c>
      <c r="G91" s="5">
        <v>117025</v>
      </c>
      <c r="H91" s="5">
        <v>434</v>
      </c>
      <c r="I91" s="5">
        <v>391</v>
      </c>
      <c r="J91" s="5">
        <v>326</v>
      </c>
      <c r="K91" s="5">
        <v>302</v>
      </c>
    </row>
    <row r="92" spans="1:11" x14ac:dyDescent="0.3">
      <c r="A92" t="s">
        <v>28</v>
      </c>
      <c r="B92">
        <v>2017</v>
      </c>
      <c r="C92" s="5">
        <v>87489</v>
      </c>
      <c r="D92" s="5">
        <v>87489</v>
      </c>
      <c r="E92" s="5">
        <v>87293</v>
      </c>
      <c r="F92" s="5">
        <v>86940</v>
      </c>
      <c r="G92" s="5">
        <v>86859</v>
      </c>
      <c r="H92" s="5">
        <v>320</v>
      </c>
      <c r="I92" s="5">
        <v>246</v>
      </c>
      <c r="J92" s="5">
        <v>177</v>
      </c>
      <c r="K92" s="5">
        <v>166</v>
      </c>
    </row>
    <row r="93" spans="1:11" x14ac:dyDescent="0.3">
      <c r="A93" t="s">
        <v>29</v>
      </c>
      <c r="B93">
        <v>2017</v>
      </c>
      <c r="C93" s="5">
        <v>680997</v>
      </c>
      <c r="D93" s="5">
        <v>679154</v>
      </c>
      <c r="E93" s="5">
        <v>678622</v>
      </c>
      <c r="F93" s="5">
        <v>675686</v>
      </c>
      <c r="G93" s="5">
        <v>665822</v>
      </c>
      <c r="H93" s="5">
        <v>2614</v>
      </c>
      <c r="I93" s="5">
        <v>2614</v>
      </c>
      <c r="J93" s="5">
        <v>1910</v>
      </c>
      <c r="K93" s="5">
        <v>1753</v>
      </c>
    </row>
    <row r="94" spans="1:11" x14ac:dyDescent="0.3">
      <c r="A94" t="s">
        <v>30</v>
      </c>
      <c r="B94">
        <v>2017</v>
      </c>
      <c r="C94" s="5">
        <v>760978</v>
      </c>
      <c r="D94" s="5">
        <v>738066</v>
      </c>
      <c r="E94" s="5">
        <v>736994</v>
      </c>
      <c r="F94" s="5">
        <v>733842</v>
      </c>
      <c r="G94" s="5">
        <v>755908</v>
      </c>
      <c r="H94" s="5">
        <v>3365</v>
      </c>
      <c r="I94" s="5">
        <v>2835</v>
      </c>
      <c r="J94" s="5">
        <v>2126</v>
      </c>
      <c r="K94" s="5">
        <v>1927</v>
      </c>
    </row>
    <row r="95" spans="1:11" x14ac:dyDescent="0.3">
      <c r="A95" t="s">
        <v>31</v>
      </c>
      <c r="B95">
        <v>2017</v>
      </c>
      <c r="C95" s="5">
        <v>23467</v>
      </c>
      <c r="D95" s="5">
        <v>23467</v>
      </c>
      <c r="E95" s="5">
        <v>23436</v>
      </c>
      <c r="F95" s="5">
        <v>23343</v>
      </c>
      <c r="G95" s="5">
        <v>23322</v>
      </c>
      <c r="H95" s="5">
        <v>122</v>
      </c>
      <c r="I95" s="5">
        <v>107</v>
      </c>
      <c r="J95" s="5">
        <v>76</v>
      </c>
      <c r="K95" s="5">
        <v>67</v>
      </c>
    </row>
    <row r="96" spans="1:11" x14ac:dyDescent="0.3">
      <c r="A96" t="s">
        <v>32</v>
      </c>
      <c r="B96">
        <v>2017</v>
      </c>
      <c r="C96" s="5">
        <v>52430</v>
      </c>
      <c r="D96" s="5">
        <v>52170</v>
      </c>
      <c r="E96" s="5">
        <v>52121</v>
      </c>
      <c r="F96" s="5">
        <v>51911</v>
      </c>
      <c r="G96" s="5">
        <v>51870</v>
      </c>
      <c r="H96" s="5">
        <v>225</v>
      </c>
      <c r="I96" s="5">
        <v>202</v>
      </c>
      <c r="J96" s="5">
        <v>154</v>
      </c>
      <c r="K96" s="5">
        <v>140</v>
      </c>
    </row>
    <row r="97" spans="1:12" x14ac:dyDescent="0.3">
      <c r="A97" t="s">
        <v>33</v>
      </c>
      <c r="B97">
        <v>2017</v>
      </c>
      <c r="C97" s="5">
        <v>30726</v>
      </c>
      <c r="D97" s="5">
        <v>30151</v>
      </c>
      <c r="E97" s="5">
        <v>30126</v>
      </c>
      <c r="F97" s="5">
        <v>30012</v>
      </c>
      <c r="G97" s="5">
        <v>30468</v>
      </c>
      <c r="H97" s="5">
        <v>136</v>
      </c>
      <c r="I97" s="5">
        <v>132</v>
      </c>
      <c r="J97" s="5">
        <v>94</v>
      </c>
      <c r="K97" s="5">
        <v>86</v>
      </c>
    </row>
    <row r="98" spans="1:12" x14ac:dyDescent="0.3">
      <c r="A98" t="s">
        <v>2</v>
      </c>
      <c r="B98">
        <v>2018</v>
      </c>
      <c r="C98" s="5">
        <v>85035</v>
      </c>
      <c r="D98" s="5">
        <v>85035</v>
      </c>
      <c r="E98" s="5">
        <v>84961</v>
      </c>
      <c r="F98" s="5">
        <v>84636</v>
      </c>
      <c r="G98" s="5">
        <v>84619</v>
      </c>
      <c r="H98" s="5">
        <v>271</v>
      </c>
      <c r="I98" s="5">
        <v>242</v>
      </c>
      <c r="J98" s="5">
        <v>187</v>
      </c>
      <c r="K98" s="5">
        <v>180</v>
      </c>
    </row>
    <row r="99" spans="1:12" x14ac:dyDescent="0.3">
      <c r="A99" t="s">
        <v>3</v>
      </c>
      <c r="B99">
        <v>2018</v>
      </c>
      <c r="C99" s="5">
        <v>118386</v>
      </c>
      <c r="D99" s="5">
        <v>116932</v>
      </c>
      <c r="E99" s="5">
        <v>116827</v>
      </c>
      <c r="F99" s="5">
        <v>116308</v>
      </c>
      <c r="G99" s="5">
        <v>116229</v>
      </c>
      <c r="H99" s="5">
        <v>596</v>
      </c>
      <c r="I99" s="5">
        <v>529</v>
      </c>
      <c r="J99" s="5">
        <v>384</v>
      </c>
      <c r="K99" s="5">
        <v>374</v>
      </c>
    </row>
    <row r="100" spans="1:12" x14ac:dyDescent="0.3">
      <c r="A100" t="s">
        <v>4</v>
      </c>
      <c r="B100">
        <v>2018</v>
      </c>
      <c r="C100" s="5">
        <v>37437</v>
      </c>
      <c r="D100" s="5">
        <v>37437</v>
      </c>
      <c r="E100" s="5">
        <v>37398</v>
      </c>
      <c r="F100" s="5">
        <v>37281</v>
      </c>
      <c r="G100" s="5">
        <v>37239</v>
      </c>
      <c r="H100" s="5">
        <v>159</v>
      </c>
      <c r="I100" s="5">
        <v>150</v>
      </c>
      <c r="J100" s="5">
        <v>119</v>
      </c>
      <c r="K100" s="5">
        <v>106</v>
      </c>
    </row>
    <row r="101" spans="1:12" x14ac:dyDescent="0.3">
      <c r="A101" t="s">
        <v>5</v>
      </c>
      <c r="B101">
        <v>2018</v>
      </c>
      <c r="C101" s="5">
        <v>9436</v>
      </c>
      <c r="D101" s="5">
        <v>9427</v>
      </c>
      <c r="E101" s="5">
        <v>9419</v>
      </c>
      <c r="F101" s="5">
        <v>9387</v>
      </c>
      <c r="G101" s="5">
        <v>9379</v>
      </c>
      <c r="H101" s="5">
        <v>29</v>
      </c>
      <c r="I101" s="5">
        <v>24</v>
      </c>
      <c r="J101" s="5">
        <v>12</v>
      </c>
      <c r="K101" s="5">
        <v>9</v>
      </c>
    </row>
    <row r="102" spans="1:12" x14ac:dyDescent="0.3">
      <c r="A102" t="s">
        <v>6</v>
      </c>
      <c r="B102">
        <v>2018</v>
      </c>
      <c r="C102" s="5">
        <v>114419</v>
      </c>
      <c r="D102" s="5">
        <v>111848</v>
      </c>
      <c r="E102" s="5">
        <v>111772</v>
      </c>
      <c r="F102" s="5">
        <v>111390</v>
      </c>
      <c r="G102" s="5">
        <v>112543</v>
      </c>
      <c r="H102" s="5">
        <v>371</v>
      </c>
      <c r="I102" s="5">
        <v>336</v>
      </c>
      <c r="J102" s="5">
        <v>270</v>
      </c>
      <c r="K102" s="5">
        <v>244</v>
      </c>
    </row>
    <row r="103" spans="1:12" x14ac:dyDescent="0.3">
      <c r="A103" t="s">
        <v>7</v>
      </c>
      <c r="B103">
        <v>2018</v>
      </c>
      <c r="C103" s="5">
        <v>62523</v>
      </c>
      <c r="D103" s="5">
        <v>62014</v>
      </c>
      <c r="E103" s="5">
        <v>61951</v>
      </c>
      <c r="F103" s="5">
        <v>61758</v>
      </c>
      <c r="G103" s="5">
        <v>61647</v>
      </c>
      <c r="H103" s="5">
        <v>164</v>
      </c>
      <c r="I103" s="5">
        <v>134</v>
      </c>
      <c r="J103" s="5">
        <v>95</v>
      </c>
      <c r="K103" s="5">
        <v>52</v>
      </c>
    </row>
    <row r="104" spans="1:12" x14ac:dyDescent="0.3">
      <c r="A104" t="s">
        <v>8</v>
      </c>
      <c r="B104">
        <v>2018</v>
      </c>
      <c r="C104" s="5">
        <v>14203</v>
      </c>
      <c r="D104" s="5">
        <v>14201</v>
      </c>
      <c r="E104" s="5">
        <v>14187</v>
      </c>
      <c r="F104" s="5">
        <v>14135</v>
      </c>
      <c r="G104" s="5">
        <v>14138</v>
      </c>
      <c r="H104" s="5">
        <v>46</v>
      </c>
      <c r="I104" s="5">
        <v>41</v>
      </c>
      <c r="J104" s="5">
        <v>30</v>
      </c>
      <c r="K104" s="5">
        <v>27</v>
      </c>
    </row>
    <row r="105" spans="1:12" x14ac:dyDescent="0.3">
      <c r="A105" t="s">
        <v>9</v>
      </c>
      <c r="B105">
        <v>2018</v>
      </c>
      <c r="C105" s="5">
        <v>47910</v>
      </c>
      <c r="D105" s="5">
        <v>47840</v>
      </c>
      <c r="E105" s="5">
        <v>47802</v>
      </c>
      <c r="F105" s="5">
        <v>47687</v>
      </c>
      <c r="G105" s="5">
        <v>47732</v>
      </c>
      <c r="H105" s="5">
        <v>133</v>
      </c>
      <c r="I105" s="5">
        <v>121</v>
      </c>
      <c r="J105" s="5">
        <v>98</v>
      </c>
      <c r="K105" s="5">
        <v>94</v>
      </c>
    </row>
    <row r="106" spans="1:12" x14ac:dyDescent="0.3">
      <c r="A106" t="s">
        <v>10</v>
      </c>
      <c r="B106">
        <v>2018</v>
      </c>
      <c r="C106" s="5">
        <v>721014</v>
      </c>
      <c r="D106" s="5">
        <v>721011</v>
      </c>
      <c r="E106" s="5">
        <v>719832</v>
      </c>
      <c r="F106" s="5">
        <v>716941</v>
      </c>
      <c r="G106" s="5">
        <v>708089</v>
      </c>
      <c r="H106" s="5">
        <v>3698</v>
      </c>
      <c r="I106" s="5">
        <v>2810</v>
      </c>
      <c r="J106" s="5">
        <v>2168</v>
      </c>
      <c r="K106" s="5">
        <v>1809</v>
      </c>
    </row>
    <row r="107" spans="1:12" x14ac:dyDescent="0.3">
      <c r="A107" t="s">
        <v>11</v>
      </c>
      <c r="B107">
        <v>2018</v>
      </c>
      <c r="C107" s="5">
        <v>773827</v>
      </c>
      <c r="D107" s="5">
        <v>773816</v>
      </c>
      <c r="E107" s="5">
        <v>772983</v>
      </c>
      <c r="F107" s="5">
        <v>769672</v>
      </c>
      <c r="G107" s="5">
        <v>769009</v>
      </c>
      <c r="H107" s="5">
        <v>2778</v>
      </c>
      <c r="I107" s="5">
        <v>2524</v>
      </c>
      <c r="J107" s="5">
        <v>1991</v>
      </c>
      <c r="K107" s="5">
        <v>1820</v>
      </c>
    </row>
    <row r="108" spans="1:12" x14ac:dyDescent="0.3">
      <c r="A108" t="s">
        <v>12</v>
      </c>
      <c r="B108">
        <v>2018</v>
      </c>
      <c r="C108" s="5">
        <v>90175</v>
      </c>
      <c r="D108" s="5">
        <f>90175-7</f>
        <v>90168</v>
      </c>
      <c r="E108" s="5">
        <v>90126</v>
      </c>
      <c r="F108" s="5">
        <v>89723</v>
      </c>
      <c r="G108" s="5">
        <v>89501</v>
      </c>
      <c r="H108" s="5">
        <v>383</v>
      </c>
      <c r="I108" s="5">
        <v>379</v>
      </c>
      <c r="J108" s="5">
        <v>311</v>
      </c>
      <c r="K108" s="5">
        <v>283</v>
      </c>
      <c r="L108" s="5"/>
    </row>
    <row r="109" spans="1:12" x14ac:dyDescent="0.3">
      <c r="A109" t="s">
        <v>13</v>
      </c>
      <c r="B109">
        <v>2018</v>
      </c>
      <c r="C109" s="5">
        <v>4217</v>
      </c>
      <c r="D109" s="5">
        <v>4211</v>
      </c>
      <c r="E109" s="5">
        <v>4209</v>
      </c>
      <c r="F109" s="5">
        <v>4200</v>
      </c>
      <c r="G109" s="5">
        <v>4204</v>
      </c>
      <c r="H109" s="5">
        <v>7</v>
      </c>
      <c r="I109" s="5">
        <v>7</v>
      </c>
      <c r="J109" s="5">
        <v>5</v>
      </c>
      <c r="K109" s="5">
        <v>5</v>
      </c>
    </row>
    <row r="110" spans="1:12" x14ac:dyDescent="0.3">
      <c r="A110" t="s">
        <v>14</v>
      </c>
      <c r="B110">
        <v>2018</v>
      </c>
      <c r="C110" s="5">
        <v>61307</v>
      </c>
      <c r="D110" s="5">
        <v>61298</v>
      </c>
      <c r="E110" s="5">
        <v>61244</v>
      </c>
      <c r="F110" s="5">
        <v>61013</v>
      </c>
      <c r="G110" s="5">
        <v>60984</v>
      </c>
      <c r="H110" s="5">
        <v>227</v>
      </c>
      <c r="I110" s="5">
        <v>215</v>
      </c>
      <c r="J110" s="5">
        <v>169</v>
      </c>
      <c r="K110" s="5">
        <v>141</v>
      </c>
    </row>
    <row r="111" spans="1:12" x14ac:dyDescent="0.3">
      <c r="A111" t="s">
        <v>15</v>
      </c>
      <c r="B111">
        <v>2018</v>
      </c>
      <c r="C111" s="5">
        <v>442865</v>
      </c>
      <c r="D111" s="5">
        <v>441273</v>
      </c>
      <c r="E111" s="5">
        <v>440863</v>
      </c>
      <c r="F111" s="5">
        <v>439435</v>
      </c>
      <c r="G111" s="5">
        <v>440345</v>
      </c>
      <c r="H111" s="5">
        <v>1415</v>
      </c>
      <c r="I111" s="5">
        <v>1191</v>
      </c>
      <c r="J111" s="5">
        <v>959</v>
      </c>
      <c r="K111" s="5">
        <v>867</v>
      </c>
    </row>
    <row r="112" spans="1:12" x14ac:dyDescent="0.3">
      <c r="A112" t="s">
        <v>16</v>
      </c>
      <c r="B112">
        <v>2018</v>
      </c>
      <c r="C112" s="5">
        <v>19233</v>
      </c>
      <c r="D112" s="5">
        <v>19233</v>
      </c>
      <c r="E112" s="5">
        <v>19215</v>
      </c>
      <c r="F112" s="5">
        <v>19155</v>
      </c>
      <c r="G112" s="5">
        <v>19157</v>
      </c>
      <c r="H112" s="5">
        <v>102</v>
      </c>
      <c r="I112" s="5">
        <v>92</v>
      </c>
      <c r="J112" s="5">
        <v>72</v>
      </c>
      <c r="K112" s="5">
        <v>73</v>
      </c>
    </row>
    <row r="113" spans="1:11" x14ac:dyDescent="0.3">
      <c r="A113" t="s">
        <v>17</v>
      </c>
      <c r="B113">
        <v>2018</v>
      </c>
      <c r="C113" s="5">
        <v>26270</v>
      </c>
      <c r="D113" s="5">
        <v>26270</v>
      </c>
      <c r="E113" s="5">
        <v>26249</v>
      </c>
      <c r="F113" s="5">
        <v>26140</v>
      </c>
      <c r="G113" s="5">
        <v>26159</v>
      </c>
      <c r="H113" s="5">
        <v>111</v>
      </c>
      <c r="I113" s="5">
        <v>102</v>
      </c>
      <c r="J113" s="5">
        <v>79</v>
      </c>
      <c r="K113" s="5">
        <v>79</v>
      </c>
    </row>
    <row r="114" spans="1:11" x14ac:dyDescent="0.3">
      <c r="A114" t="s">
        <v>18</v>
      </c>
      <c r="B114">
        <v>2018</v>
      </c>
      <c r="C114" s="5">
        <v>7187</v>
      </c>
      <c r="D114" s="5">
        <v>7186</v>
      </c>
      <c r="E114" s="5">
        <v>7174</v>
      </c>
      <c r="F114" s="5">
        <v>7149</v>
      </c>
      <c r="G114" s="5">
        <v>7136</v>
      </c>
      <c r="H114" s="5">
        <v>34</v>
      </c>
      <c r="I114" s="5">
        <v>24</v>
      </c>
      <c r="J114" s="5">
        <v>16</v>
      </c>
      <c r="K114" s="5">
        <v>17</v>
      </c>
    </row>
    <row r="115" spans="1:11" x14ac:dyDescent="0.3">
      <c r="A115" t="s">
        <v>19</v>
      </c>
      <c r="B115">
        <v>2018</v>
      </c>
      <c r="C115" s="5">
        <v>4516</v>
      </c>
      <c r="D115" s="5">
        <v>4515</v>
      </c>
      <c r="E115" s="5">
        <v>4509</v>
      </c>
      <c r="F115" s="5">
        <v>4485</v>
      </c>
      <c r="G115" s="5">
        <v>4470</v>
      </c>
      <c r="H115" s="5">
        <v>25</v>
      </c>
      <c r="I115" s="5">
        <v>21</v>
      </c>
      <c r="J115" s="5">
        <v>11</v>
      </c>
      <c r="K115" s="5">
        <v>10</v>
      </c>
    </row>
    <row r="116" spans="1:11" x14ac:dyDescent="0.3">
      <c r="A116" t="s">
        <v>20</v>
      </c>
      <c r="B116">
        <v>2018</v>
      </c>
      <c r="C116" s="5">
        <v>162437</v>
      </c>
      <c r="D116" s="5">
        <v>162437</v>
      </c>
      <c r="E116" s="5">
        <v>161954</v>
      </c>
      <c r="F116" s="5">
        <v>161341</v>
      </c>
      <c r="G116" s="5">
        <v>160831</v>
      </c>
      <c r="H116" s="5">
        <v>767</v>
      </c>
      <c r="I116" s="5">
        <v>452</v>
      </c>
      <c r="J116" s="5">
        <v>331</v>
      </c>
      <c r="K116" s="5">
        <v>302</v>
      </c>
    </row>
    <row r="117" spans="1:11" x14ac:dyDescent="0.3">
      <c r="A117" t="s">
        <v>21</v>
      </c>
      <c r="B117">
        <v>2018</v>
      </c>
      <c r="C117" s="5">
        <v>55887</v>
      </c>
      <c r="D117" s="5">
        <v>55887</v>
      </c>
      <c r="E117" s="5">
        <v>55815</v>
      </c>
      <c r="F117" s="5">
        <v>55671</v>
      </c>
      <c r="G117" s="5">
        <v>55652</v>
      </c>
      <c r="H117" s="5">
        <v>193</v>
      </c>
      <c r="I117" s="5">
        <v>155</v>
      </c>
      <c r="J117" s="5">
        <v>131</v>
      </c>
      <c r="K117" s="5">
        <v>121</v>
      </c>
    </row>
    <row r="118" spans="1:11" x14ac:dyDescent="0.3">
      <c r="A118" t="s">
        <v>22</v>
      </c>
      <c r="B118">
        <v>2018</v>
      </c>
      <c r="C118" s="5">
        <v>388658</v>
      </c>
      <c r="D118" s="5">
        <v>388510</v>
      </c>
      <c r="E118" s="5">
        <v>388201</v>
      </c>
      <c r="F118" s="5">
        <v>386942</v>
      </c>
      <c r="G118" s="5">
        <v>386914</v>
      </c>
      <c r="H118" s="5">
        <v>1265</v>
      </c>
      <c r="I118" s="5">
        <v>1149</v>
      </c>
      <c r="J118" s="5">
        <v>926</v>
      </c>
      <c r="K118" s="5">
        <v>858</v>
      </c>
    </row>
    <row r="119" spans="1:11" x14ac:dyDescent="0.3">
      <c r="A119" t="s">
        <v>23</v>
      </c>
      <c r="B119">
        <v>2018</v>
      </c>
      <c r="C119" s="5">
        <v>87703</v>
      </c>
      <c r="D119" s="5">
        <v>87591</v>
      </c>
      <c r="E119" s="5">
        <v>87549</v>
      </c>
      <c r="F119" s="5">
        <v>87236</v>
      </c>
      <c r="G119" s="5">
        <v>87043</v>
      </c>
      <c r="H119" s="5">
        <v>307</v>
      </c>
      <c r="I119" s="5">
        <v>288</v>
      </c>
      <c r="J119" s="5">
        <v>229</v>
      </c>
      <c r="K119" s="5">
        <v>86</v>
      </c>
    </row>
    <row r="120" spans="1:11" x14ac:dyDescent="0.3">
      <c r="A120" t="s">
        <v>24</v>
      </c>
      <c r="B120">
        <v>2018</v>
      </c>
      <c r="C120" s="5">
        <v>57905</v>
      </c>
      <c r="D120" s="5">
        <v>57905</v>
      </c>
      <c r="E120" s="5">
        <v>57848</v>
      </c>
      <c r="F120" s="5">
        <v>57631</v>
      </c>
      <c r="G120" s="5">
        <v>57595</v>
      </c>
      <c r="H120" s="5">
        <v>282</v>
      </c>
      <c r="I120" s="5">
        <v>232</v>
      </c>
      <c r="J120" s="5">
        <v>189</v>
      </c>
      <c r="K120" s="5">
        <v>176</v>
      </c>
    </row>
    <row r="121" spans="1:11" x14ac:dyDescent="0.3">
      <c r="A121" t="s">
        <v>25</v>
      </c>
      <c r="B121">
        <v>2018</v>
      </c>
      <c r="C121" s="5">
        <v>19419</v>
      </c>
      <c r="D121" s="5">
        <v>19419</v>
      </c>
      <c r="E121" s="5">
        <v>19402</v>
      </c>
      <c r="F121" s="5">
        <v>19316</v>
      </c>
      <c r="G121" s="5">
        <v>19317</v>
      </c>
      <c r="H121" s="5">
        <v>55</v>
      </c>
      <c r="I121" s="5">
        <v>44</v>
      </c>
      <c r="J121" s="5">
        <v>31</v>
      </c>
      <c r="K121" s="5">
        <v>29</v>
      </c>
    </row>
    <row r="122" spans="1:11" x14ac:dyDescent="0.3">
      <c r="A122" t="s">
        <v>26</v>
      </c>
      <c r="B122">
        <v>2018</v>
      </c>
      <c r="C122" s="5">
        <v>373943</v>
      </c>
      <c r="D122" s="5">
        <v>334455</v>
      </c>
      <c r="E122" s="5">
        <v>334342</v>
      </c>
      <c r="F122" s="5">
        <v>333279</v>
      </c>
      <c r="G122" s="5">
        <v>355853</v>
      </c>
      <c r="H122" s="5">
        <v>1011</v>
      </c>
      <c r="I122" s="5">
        <v>955</v>
      </c>
      <c r="J122" s="5">
        <v>835</v>
      </c>
      <c r="K122" s="5">
        <v>752</v>
      </c>
    </row>
    <row r="123" spans="1:11" x14ac:dyDescent="0.3">
      <c r="A123" t="s">
        <v>27</v>
      </c>
      <c r="B123">
        <v>2018</v>
      </c>
      <c r="C123" s="5">
        <v>117749</v>
      </c>
      <c r="D123" s="5">
        <v>117736</v>
      </c>
      <c r="E123" s="5">
        <v>117640</v>
      </c>
      <c r="F123" s="5">
        <v>117323</v>
      </c>
      <c r="G123" s="5">
        <v>117182</v>
      </c>
      <c r="H123" s="5">
        <v>447</v>
      </c>
      <c r="I123" s="5">
        <v>404</v>
      </c>
      <c r="J123" s="5">
        <v>350</v>
      </c>
      <c r="K123" s="5">
        <v>312</v>
      </c>
    </row>
    <row r="124" spans="1:11" x14ac:dyDescent="0.3">
      <c r="A124" t="s">
        <v>28</v>
      </c>
      <c r="B124">
        <v>2018</v>
      </c>
      <c r="C124" s="5">
        <v>87910</v>
      </c>
      <c r="D124" s="5">
        <v>87910</v>
      </c>
      <c r="E124" s="5">
        <v>87736</v>
      </c>
      <c r="F124" s="5">
        <v>87389</v>
      </c>
      <c r="G124" s="5">
        <v>87304</v>
      </c>
      <c r="H124" s="5">
        <v>320</v>
      </c>
      <c r="I124" s="5">
        <v>256</v>
      </c>
      <c r="J124" s="5">
        <v>187</v>
      </c>
      <c r="K124" s="5">
        <v>175</v>
      </c>
    </row>
    <row r="125" spans="1:11" x14ac:dyDescent="0.3">
      <c r="A125" t="s">
        <v>29</v>
      </c>
      <c r="B125">
        <v>2018</v>
      </c>
      <c r="C125" s="5">
        <v>658751</v>
      </c>
      <c r="D125" s="5">
        <v>656769</v>
      </c>
      <c r="E125" s="5">
        <v>656290</v>
      </c>
      <c r="F125" s="5">
        <v>653438</v>
      </c>
      <c r="G125" s="5">
        <v>642499</v>
      </c>
      <c r="H125" s="5">
        <v>2410</v>
      </c>
      <c r="I125" s="5">
        <v>2410</v>
      </c>
      <c r="J125" s="5">
        <v>1735</v>
      </c>
      <c r="K125" s="5">
        <v>1608</v>
      </c>
    </row>
    <row r="126" spans="1:11" x14ac:dyDescent="0.3">
      <c r="A126" t="s">
        <v>30</v>
      </c>
      <c r="B126">
        <v>2018</v>
      </c>
      <c r="C126" s="5">
        <v>736372</v>
      </c>
      <c r="D126" s="5">
        <v>709552</v>
      </c>
      <c r="E126" s="5">
        <v>708545</v>
      </c>
      <c r="F126" s="5">
        <v>705514</v>
      </c>
      <c r="G126" s="5">
        <v>731533</v>
      </c>
      <c r="H126" s="5">
        <v>3084</v>
      </c>
      <c r="I126" s="5">
        <v>2577</v>
      </c>
      <c r="J126" s="5">
        <v>1912</v>
      </c>
      <c r="K126" s="5">
        <v>1718</v>
      </c>
    </row>
    <row r="127" spans="1:11" x14ac:dyDescent="0.3">
      <c r="A127" t="s">
        <v>31</v>
      </c>
      <c r="B127">
        <v>2018</v>
      </c>
      <c r="C127" s="5">
        <v>23037</v>
      </c>
      <c r="D127" s="5">
        <v>23037</v>
      </c>
      <c r="E127" s="5">
        <v>23012</v>
      </c>
      <c r="F127" s="5">
        <v>22933</v>
      </c>
      <c r="G127" s="5">
        <v>22911</v>
      </c>
      <c r="H127" s="5">
        <v>90</v>
      </c>
      <c r="I127" s="5">
        <v>81</v>
      </c>
      <c r="J127" s="5">
        <v>64</v>
      </c>
      <c r="K127" s="5">
        <v>54</v>
      </c>
    </row>
    <row r="128" spans="1:11" x14ac:dyDescent="0.3">
      <c r="A128" t="s">
        <v>32</v>
      </c>
      <c r="B128">
        <v>2018</v>
      </c>
      <c r="C128" s="5">
        <v>50755</v>
      </c>
      <c r="D128" s="5">
        <v>50733</v>
      </c>
      <c r="E128" s="5">
        <v>50672</v>
      </c>
      <c r="F128" s="5">
        <v>50477</v>
      </c>
      <c r="G128" s="5">
        <v>50305</v>
      </c>
      <c r="H128" s="5">
        <v>201</v>
      </c>
      <c r="I128" s="5">
        <v>166</v>
      </c>
      <c r="J128" s="5">
        <v>130</v>
      </c>
      <c r="K128" s="5">
        <v>119</v>
      </c>
    </row>
    <row r="129" spans="1:12" x14ac:dyDescent="0.3">
      <c r="A129" t="s">
        <v>33</v>
      </c>
      <c r="B129">
        <v>2018</v>
      </c>
      <c r="C129" s="5">
        <v>30506</v>
      </c>
      <c r="D129" s="5">
        <v>29851</v>
      </c>
      <c r="E129" s="5">
        <v>29832</v>
      </c>
      <c r="F129" s="5">
        <v>29717</v>
      </c>
      <c r="G129" s="5">
        <v>30284</v>
      </c>
      <c r="H129" s="5">
        <v>126</v>
      </c>
      <c r="I129" s="5">
        <v>123</v>
      </c>
      <c r="J129" s="5">
        <v>93</v>
      </c>
      <c r="K129" s="5">
        <v>89</v>
      </c>
    </row>
    <row r="130" spans="1:12" x14ac:dyDescent="0.3">
      <c r="A130" t="s">
        <v>2</v>
      </c>
      <c r="B130">
        <v>2019</v>
      </c>
      <c r="C130" s="5">
        <v>84429</v>
      </c>
      <c r="D130" s="5">
        <v>84429</v>
      </c>
      <c r="E130" s="5">
        <v>84364</v>
      </c>
      <c r="F130" s="5">
        <v>84089</v>
      </c>
      <c r="G130" s="5">
        <v>84058</v>
      </c>
      <c r="H130" s="5">
        <v>253</v>
      </c>
      <c r="I130" s="5">
        <v>231</v>
      </c>
      <c r="J130" s="5">
        <v>186</v>
      </c>
      <c r="K130" s="5">
        <v>176</v>
      </c>
    </row>
    <row r="131" spans="1:12" x14ac:dyDescent="0.3">
      <c r="A131" t="s">
        <v>3</v>
      </c>
      <c r="B131">
        <v>2019</v>
      </c>
      <c r="C131" s="5">
        <v>117663</v>
      </c>
      <c r="D131" s="5">
        <v>116066</v>
      </c>
      <c r="E131" s="5">
        <v>115960</v>
      </c>
      <c r="F131" s="5">
        <v>115444</v>
      </c>
      <c r="G131" s="5">
        <v>115356</v>
      </c>
      <c r="H131" s="5">
        <v>570</v>
      </c>
      <c r="I131" s="5">
        <v>508</v>
      </c>
      <c r="J131" s="5">
        <v>367</v>
      </c>
      <c r="K131" s="5">
        <v>370</v>
      </c>
    </row>
    <row r="132" spans="1:12" x14ac:dyDescent="0.3">
      <c r="A132" t="s">
        <v>4</v>
      </c>
      <c r="B132">
        <v>2019</v>
      </c>
      <c r="C132" s="5">
        <v>36635</v>
      </c>
      <c r="D132" s="5">
        <v>36635</v>
      </c>
      <c r="E132" s="5">
        <v>36585</v>
      </c>
      <c r="F132" s="5">
        <v>36468</v>
      </c>
      <c r="G132" s="5">
        <v>36435</v>
      </c>
      <c r="H132" s="5">
        <v>164</v>
      </c>
      <c r="I132" s="5">
        <v>146</v>
      </c>
      <c r="J132" s="5">
        <v>117</v>
      </c>
      <c r="K132" s="5">
        <v>108</v>
      </c>
    </row>
    <row r="133" spans="1:12" x14ac:dyDescent="0.3">
      <c r="A133" t="s">
        <v>5</v>
      </c>
      <c r="B133">
        <v>2019</v>
      </c>
      <c r="C133" s="5">
        <v>9799</v>
      </c>
      <c r="D133" s="5">
        <v>9776</v>
      </c>
      <c r="E133" s="5">
        <v>9754</v>
      </c>
      <c r="F133" s="5">
        <v>9711</v>
      </c>
      <c r="G133" s="5">
        <v>9722</v>
      </c>
      <c r="H133" s="5">
        <v>64</v>
      </c>
      <c r="I133" s="5">
        <v>46</v>
      </c>
      <c r="J133" s="5">
        <v>31</v>
      </c>
      <c r="K133" s="5">
        <v>24</v>
      </c>
    </row>
    <row r="134" spans="1:12" x14ac:dyDescent="0.3">
      <c r="A134" t="s">
        <v>6</v>
      </c>
      <c r="B134">
        <v>2019</v>
      </c>
      <c r="C134" s="5">
        <v>112633</v>
      </c>
      <c r="D134" s="5">
        <v>109889</v>
      </c>
      <c r="E134" s="5">
        <v>109825</v>
      </c>
      <c r="F134" s="5">
        <v>109486</v>
      </c>
      <c r="G134" s="5">
        <v>110607</v>
      </c>
      <c r="H134" s="5">
        <v>377</v>
      </c>
      <c r="I134" s="5">
        <v>347</v>
      </c>
      <c r="J134" s="5">
        <v>293</v>
      </c>
      <c r="K134" s="5">
        <v>271</v>
      </c>
    </row>
    <row r="135" spans="1:12" x14ac:dyDescent="0.3">
      <c r="A135" t="s">
        <v>7</v>
      </c>
      <c r="B135">
        <v>2019</v>
      </c>
      <c r="C135" s="5">
        <v>60779</v>
      </c>
      <c r="D135" s="5">
        <v>60747</v>
      </c>
      <c r="E135" s="5">
        <v>60692</v>
      </c>
      <c r="F135" s="5">
        <v>60507</v>
      </c>
      <c r="G135" s="5">
        <v>60437</v>
      </c>
      <c r="H135" s="5">
        <v>174</v>
      </c>
      <c r="I135" s="5">
        <v>136</v>
      </c>
      <c r="J135" s="5">
        <v>112</v>
      </c>
      <c r="K135" s="5">
        <v>94</v>
      </c>
    </row>
    <row r="136" spans="1:12" x14ac:dyDescent="0.3">
      <c r="A136" t="s">
        <v>8</v>
      </c>
      <c r="B136">
        <v>2019</v>
      </c>
      <c r="C136" s="5">
        <v>13900</v>
      </c>
      <c r="D136" s="5">
        <v>13897</v>
      </c>
      <c r="E136" s="5">
        <v>13890</v>
      </c>
      <c r="F136" s="5">
        <v>13847</v>
      </c>
      <c r="G136" s="5">
        <v>13849</v>
      </c>
      <c r="H136" s="5">
        <v>26</v>
      </c>
      <c r="I136" s="5">
        <v>25</v>
      </c>
      <c r="J136" s="5">
        <v>24</v>
      </c>
      <c r="K136" s="5">
        <v>23</v>
      </c>
    </row>
    <row r="137" spans="1:12" x14ac:dyDescent="0.3">
      <c r="A137" t="s">
        <v>9</v>
      </c>
      <c r="B137">
        <v>2019</v>
      </c>
      <c r="C137" s="5">
        <v>45866</v>
      </c>
      <c r="D137" s="5">
        <v>45790</v>
      </c>
      <c r="E137" s="5">
        <v>45753</v>
      </c>
      <c r="F137" s="5">
        <v>45660</v>
      </c>
      <c r="G137" s="5">
        <v>45692</v>
      </c>
      <c r="H137" s="5">
        <v>124</v>
      </c>
      <c r="I137" s="5">
        <v>108</v>
      </c>
      <c r="J137" s="5">
        <v>93</v>
      </c>
      <c r="K137" s="5">
        <v>81</v>
      </c>
    </row>
    <row r="138" spans="1:12" x14ac:dyDescent="0.3">
      <c r="A138" t="s">
        <v>10</v>
      </c>
      <c r="B138">
        <v>2019</v>
      </c>
      <c r="C138" s="5">
        <v>714335</v>
      </c>
      <c r="D138" s="5">
        <v>714333</v>
      </c>
      <c r="E138" s="5">
        <v>713173</v>
      </c>
      <c r="F138" s="5">
        <v>710265</v>
      </c>
      <c r="G138" s="5">
        <v>702428</v>
      </c>
      <c r="H138" s="5">
        <v>3431</v>
      </c>
      <c r="I138" s="5">
        <v>2573</v>
      </c>
      <c r="J138" s="5">
        <v>1982</v>
      </c>
      <c r="K138" s="5">
        <v>1677</v>
      </c>
    </row>
    <row r="139" spans="1:12" x14ac:dyDescent="0.3">
      <c r="A139" t="s">
        <v>11</v>
      </c>
      <c r="B139">
        <v>2019</v>
      </c>
      <c r="C139" s="5">
        <v>763946</v>
      </c>
      <c r="D139" s="5">
        <v>763931</v>
      </c>
      <c r="E139" s="5">
        <v>763030</v>
      </c>
      <c r="F139" s="5">
        <v>759716</v>
      </c>
      <c r="G139" s="5">
        <v>759029</v>
      </c>
      <c r="H139" s="5">
        <v>2891</v>
      </c>
      <c r="I139" s="5">
        <v>2610</v>
      </c>
      <c r="J139" s="5">
        <v>2026</v>
      </c>
      <c r="K139" s="5">
        <v>1866</v>
      </c>
    </row>
    <row r="140" spans="1:12" x14ac:dyDescent="0.3">
      <c r="A140" t="s">
        <v>12</v>
      </c>
      <c r="B140">
        <v>2019</v>
      </c>
      <c r="C140" s="5">
        <v>89573</v>
      </c>
      <c r="D140" s="5">
        <v>89573</v>
      </c>
      <c r="E140" s="5">
        <v>89533</v>
      </c>
      <c r="F140" s="5">
        <v>89156</v>
      </c>
      <c r="G140" s="5">
        <v>88899</v>
      </c>
      <c r="H140" s="5">
        <v>391</v>
      </c>
      <c r="I140" s="5">
        <v>386</v>
      </c>
      <c r="J140" s="5">
        <v>335</v>
      </c>
      <c r="K140" s="5">
        <v>307</v>
      </c>
      <c r="L140" s="5"/>
    </row>
    <row r="141" spans="1:12" x14ac:dyDescent="0.3">
      <c r="A141" t="s">
        <v>13</v>
      </c>
      <c r="B141">
        <v>2019</v>
      </c>
      <c r="C141" s="5">
        <v>4452</v>
      </c>
      <c r="D141" s="5">
        <v>4383</v>
      </c>
      <c r="E141" s="5">
        <v>4379</v>
      </c>
      <c r="F141" s="5">
        <v>4370</v>
      </c>
      <c r="G141" s="5">
        <v>4438</v>
      </c>
      <c r="H141" s="5">
        <v>17</v>
      </c>
      <c r="I141" s="5">
        <v>14</v>
      </c>
      <c r="J141" s="5">
        <v>11</v>
      </c>
      <c r="K141" s="5">
        <v>11</v>
      </c>
    </row>
    <row r="142" spans="1:12" x14ac:dyDescent="0.3">
      <c r="A142" t="s">
        <v>14</v>
      </c>
      <c r="B142">
        <v>2019</v>
      </c>
      <c r="C142" s="5">
        <v>59592</v>
      </c>
      <c r="D142" s="5">
        <v>59583</v>
      </c>
      <c r="E142" s="5">
        <v>59521</v>
      </c>
      <c r="F142" s="5">
        <v>59290</v>
      </c>
      <c r="G142" s="5">
        <v>59285</v>
      </c>
      <c r="H142" s="5">
        <v>251</v>
      </c>
      <c r="I142" s="5">
        <v>238</v>
      </c>
      <c r="J142" s="5">
        <v>170</v>
      </c>
      <c r="K142" s="5">
        <v>151</v>
      </c>
    </row>
    <row r="143" spans="1:12" x14ac:dyDescent="0.3">
      <c r="A143" t="s">
        <v>15</v>
      </c>
      <c r="B143">
        <v>2019</v>
      </c>
      <c r="C143" s="5">
        <v>422184</v>
      </c>
      <c r="D143" s="5">
        <v>420628</v>
      </c>
      <c r="E143" s="5">
        <v>420204</v>
      </c>
      <c r="F143" s="5">
        <v>418917</v>
      </c>
      <c r="G143" s="5">
        <v>419933</v>
      </c>
      <c r="H143" s="5">
        <v>1391</v>
      </c>
      <c r="I143" s="5">
        <v>1135</v>
      </c>
      <c r="J143" s="5">
        <v>925</v>
      </c>
      <c r="K143" s="5">
        <v>855</v>
      </c>
    </row>
    <row r="144" spans="1:12" x14ac:dyDescent="0.3">
      <c r="A144" t="s">
        <v>16</v>
      </c>
      <c r="B144">
        <v>2019</v>
      </c>
      <c r="C144" s="5">
        <v>18703</v>
      </c>
      <c r="D144" s="5">
        <v>18703</v>
      </c>
      <c r="E144" s="5">
        <v>18679</v>
      </c>
      <c r="F144" s="5">
        <v>18620</v>
      </c>
      <c r="G144" s="5">
        <v>18611</v>
      </c>
      <c r="H144" s="5">
        <v>82</v>
      </c>
      <c r="I144" s="5">
        <v>69</v>
      </c>
      <c r="J144" s="5">
        <v>59</v>
      </c>
      <c r="K144" s="5">
        <v>59</v>
      </c>
    </row>
    <row r="145" spans="1:11" x14ac:dyDescent="0.3">
      <c r="A145" t="s">
        <v>17</v>
      </c>
      <c r="B145">
        <v>2019</v>
      </c>
      <c r="C145" s="5">
        <v>24796</v>
      </c>
      <c r="D145" s="5">
        <v>24796</v>
      </c>
      <c r="E145" s="5">
        <v>24767</v>
      </c>
      <c r="F145" s="5">
        <v>24676</v>
      </c>
      <c r="G145" s="5">
        <v>24680</v>
      </c>
      <c r="H145" s="5">
        <v>111</v>
      </c>
      <c r="I145" s="5">
        <v>100</v>
      </c>
      <c r="J145" s="5">
        <v>82</v>
      </c>
      <c r="K145" s="5">
        <v>78</v>
      </c>
    </row>
    <row r="146" spans="1:11" x14ac:dyDescent="0.3">
      <c r="A146" t="s">
        <v>18</v>
      </c>
      <c r="B146">
        <v>2019</v>
      </c>
      <c r="C146" s="5">
        <v>7208</v>
      </c>
      <c r="D146" s="5">
        <v>7205</v>
      </c>
      <c r="E146" s="5">
        <v>7198</v>
      </c>
      <c r="F146" s="5">
        <v>7167</v>
      </c>
      <c r="G146" s="5">
        <v>7165</v>
      </c>
      <c r="H146" s="5">
        <v>29</v>
      </c>
      <c r="I146" s="5">
        <v>23</v>
      </c>
      <c r="J146" s="5">
        <v>14</v>
      </c>
      <c r="K146" s="5">
        <v>12</v>
      </c>
    </row>
    <row r="147" spans="1:11" x14ac:dyDescent="0.3">
      <c r="A147" t="s">
        <v>19</v>
      </c>
      <c r="B147">
        <v>2019</v>
      </c>
      <c r="C147" s="5">
        <v>4455</v>
      </c>
      <c r="D147" s="5">
        <v>4454</v>
      </c>
      <c r="E147" s="5">
        <v>4450</v>
      </c>
      <c r="F147" s="5">
        <v>4432</v>
      </c>
      <c r="G147" s="5">
        <v>4424</v>
      </c>
      <c r="H147" s="5">
        <v>16</v>
      </c>
      <c r="I147" s="5">
        <v>14</v>
      </c>
      <c r="J147" s="5">
        <v>11</v>
      </c>
      <c r="K147" s="5">
        <v>10</v>
      </c>
    </row>
    <row r="148" spans="1:11" x14ac:dyDescent="0.3">
      <c r="A148" t="s">
        <v>20</v>
      </c>
      <c r="B148">
        <v>2019</v>
      </c>
      <c r="C148" s="5">
        <v>164291</v>
      </c>
      <c r="D148" s="5">
        <v>164291</v>
      </c>
      <c r="E148" s="5">
        <v>163845</v>
      </c>
      <c r="F148" s="5">
        <v>163230</v>
      </c>
      <c r="G148" s="5">
        <v>162966</v>
      </c>
      <c r="H148" s="5">
        <v>790</v>
      </c>
      <c r="I148" s="5">
        <v>499</v>
      </c>
      <c r="J148" s="5">
        <v>374</v>
      </c>
      <c r="K148" s="5">
        <v>336</v>
      </c>
    </row>
    <row r="149" spans="1:11" x14ac:dyDescent="0.3">
      <c r="A149" t="s">
        <v>21</v>
      </c>
      <c r="B149">
        <v>2019</v>
      </c>
      <c r="C149" s="5">
        <v>55214</v>
      </c>
      <c r="D149" s="5">
        <v>55214</v>
      </c>
      <c r="E149" s="5">
        <v>55161</v>
      </c>
      <c r="F149" s="5">
        <v>54987</v>
      </c>
      <c r="G149" s="5">
        <v>54977</v>
      </c>
      <c r="H149" s="5">
        <v>173</v>
      </c>
      <c r="I149" s="5">
        <v>138</v>
      </c>
      <c r="J149" s="5">
        <v>109</v>
      </c>
      <c r="K149" s="5">
        <v>99</v>
      </c>
    </row>
    <row r="150" spans="1:11" x14ac:dyDescent="0.3">
      <c r="A150" t="s">
        <v>22</v>
      </c>
      <c r="B150">
        <v>2019</v>
      </c>
      <c r="C150" s="5">
        <v>374978</v>
      </c>
      <c r="D150" s="5">
        <v>374917</v>
      </c>
      <c r="E150" s="5">
        <v>374589</v>
      </c>
      <c r="F150" s="5">
        <v>373373</v>
      </c>
      <c r="G150" s="5">
        <v>373330</v>
      </c>
      <c r="H150" s="5">
        <v>1201</v>
      </c>
      <c r="I150" s="5">
        <v>1085</v>
      </c>
      <c r="J150" s="5">
        <v>873</v>
      </c>
      <c r="K150" s="5">
        <v>821</v>
      </c>
    </row>
    <row r="151" spans="1:11" x14ac:dyDescent="0.3">
      <c r="A151" t="s">
        <v>23</v>
      </c>
      <c r="B151">
        <v>2019</v>
      </c>
      <c r="C151" s="5">
        <v>87319</v>
      </c>
      <c r="D151" s="5">
        <v>87155</v>
      </c>
      <c r="E151" s="5">
        <v>87119</v>
      </c>
      <c r="F151" s="5">
        <v>86834</v>
      </c>
      <c r="G151" s="5">
        <v>86738</v>
      </c>
      <c r="H151" s="5">
        <v>275</v>
      </c>
      <c r="I151" s="5">
        <v>254</v>
      </c>
      <c r="J151" s="5">
        <v>201</v>
      </c>
      <c r="K151" s="5">
        <v>101</v>
      </c>
    </row>
    <row r="152" spans="1:11" x14ac:dyDescent="0.3">
      <c r="A152" t="s">
        <v>24</v>
      </c>
      <c r="B152">
        <v>2019</v>
      </c>
      <c r="C152" s="5">
        <v>57401</v>
      </c>
      <c r="D152" s="5">
        <v>57401</v>
      </c>
      <c r="E152" s="5">
        <v>57323</v>
      </c>
      <c r="F152" s="5">
        <v>57104</v>
      </c>
      <c r="G152" s="5">
        <v>57047</v>
      </c>
      <c r="H152" s="5">
        <v>314</v>
      </c>
      <c r="I152" s="5">
        <v>243</v>
      </c>
      <c r="J152" s="5">
        <v>197</v>
      </c>
      <c r="K152" s="5">
        <v>181</v>
      </c>
    </row>
    <row r="153" spans="1:11" x14ac:dyDescent="0.3">
      <c r="A153" t="s">
        <v>25</v>
      </c>
      <c r="B153">
        <v>2019</v>
      </c>
      <c r="C153" s="5">
        <v>19256</v>
      </c>
      <c r="D153" s="5">
        <v>19256</v>
      </c>
      <c r="E153" s="5">
        <v>19240</v>
      </c>
      <c r="F153" s="5">
        <v>19175</v>
      </c>
      <c r="G153" s="5">
        <v>19164</v>
      </c>
      <c r="H153" s="5">
        <v>47</v>
      </c>
      <c r="I153" s="5">
        <v>39</v>
      </c>
      <c r="J153" s="5">
        <v>27</v>
      </c>
      <c r="K153" s="5">
        <v>24</v>
      </c>
    </row>
    <row r="154" spans="1:11" x14ac:dyDescent="0.3">
      <c r="A154" t="s">
        <v>26</v>
      </c>
      <c r="B154">
        <v>2019</v>
      </c>
      <c r="C154" s="5">
        <v>361749</v>
      </c>
      <c r="D154" s="5">
        <v>322766</v>
      </c>
      <c r="E154" s="5">
        <v>322669</v>
      </c>
      <c r="F154" s="5">
        <v>321670</v>
      </c>
      <c r="G154" s="5">
        <v>341947</v>
      </c>
      <c r="H154" s="5">
        <v>999</v>
      </c>
      <c r="I154" s="5">
        <v>954</v>
      </c>
      <c r="J154" s="5">
        <v>815</v>
      </c>
      <c r="K154" s="5">
        <v>731</v>
      </c>
    </row>
    <row r="155" spans="1:11" x14ac:dyDescent="0.3">
      <c r="A155" t="s">
        <v>27</v>
      </c>
      <c r="B155">
        <v>2019</v>
      </c>
      <c r="C155" s="5">
        <v>116082</v>
      </c>
      <c r="D155" s="5">
        <v>116071</v>
      </c>
      <c r="E155" s="5">
        <v>115976</v>
      </c>
      <c r="F155" s="5">
        <v>115629</v>
      </c>
      <c r="G155" s="5">
        <v>115553</v>
      </c>
      <c r="H155" s="5">
        <v>370</v>
      </c>
      <c r="I155" s="5">
        <v>344</v>
      </c>
      <c r="J155" s="5">
        <v>284</v>
      </c>
      <c r="K155" s="5">
        <v>267</v>
      </c>
    </row>
    <row r="156" spans="1:11" x14ac:dyDescent="0.3">
      <c r="A156" t="s">
        <v>28</v>
      </c>
      <c r="B156">
        <v>2019</v>
      </c>
      <c r="C156" s="5">
        <v>86368</v>
      </c>
      <c r="D156" s="5">
        <v>86368</v>
      </c>
      <c r="E156" s="5">
        <v>86190</v>
      </c>
      <c r="F156" s="5">
        <v>85891</v>
      </c>
      <c r="G156" s="5">
        <v>85796</v>
      </c>
      <c r="H156" s="5">
        <v>296</v>
      </c>
      <c r="I156" s="5">
        <v>241</v>
      </c>
      <c r="J156" s="5">
        <v>195</v>
      </c>
      <c r="K156" s="5">
        <v>173</v>
      </c>
    </row>
    <row r="157" spans="1:11" x14ac:dyDescent="0.3">
      <c r="A157" t="s">
        <v>29</v>
      </c>
      <c r="B157">
        <v>2019</v>
      </c>
      <c r="C157" s="5">
        <v>641808</v>
      </c>
      <c r="D157" s="5">
        <v>639883</v>
      </c>
      <c r="E157" s="5">
        <v>639371</v>
      </c>
      <c r="F157" s="5">
        <v>636669</v>
      </c>
      <c r="G157" s="5">
        <v>625224</v>
      </c>
      <c r="H157" s="5">
        <v>2255</v>
      </c>
      <c r="I157" s="5">
        <v>2255</v>
      </c>
      <c r="J157" s="5">
        <v>1625</v>
      </c>
      <c r="K157" s="5">
        <v>1505</v>
      </c>
    </row>
    <row r="158" spans="1:11" x14ac:dyDescent="0.3">
      <c r="A158" t="s">
        <v>30</v>
      </c>
      <c r="B158">
        <v>2019</v>
      </c>
      <c r="C158" s="5">
        <v>717654</v>
      </c>
      <c r="D158" s="5">
        <v>694749</v>
      </c>
      <c r="E158" s="5">
        <v>693722</v>
      </c>
      <c r="F158" s="5">
        <v>690819</v>
      </c>
      <c r="G158" s="5">
        <v>712986</v>
      </c>
      <c r="H158" s="5">
        <v>2910</v>
      </c>
      <c r="I158" s="5">
        <v>2396</v>
      </c>
      <c r="J158" s="5">
        <v>1792</v>
      </c>
      <c r="K158" s="5">
        <v>1628</v>
      </c>
    </row>
    <row r="159" spans="1:11" x14ac:dyDescent="0.3">
      <c r="A159" t="s">
        <v>31</v>
      </c>
      <c r="B159">
        <v>2019</v>
      </c>
      <c r="C159" s="5">
        <v>22641</v>
      </c>
      <c r="D159" s="5">
        <v>22641</v>
      </c>
      <c r="E159" s="5">
        <v>22613</v>
      </c>
      <c r="F159" s="5">
        <v>22525</v>
      </c>
      <c r="G159" s="5">
        <v>22515</v>
      </c>
      <c r="H159" s="5">
        <v>89</v>
      </c>
      <c r="I159" s="5">
        <v>79</v>
      </c>
      <c r="J159" s="5">
        <v>61</v>
      </c>
      <c r="K159" s="5">
        <v>55</v>
      </c>
    </row>
    <row r="160" spans="1:11" x14ac:dyDescent="0.3">
      <c r="A160" t="s">
        <v>32</v>
      </c>
      <c r="B160">
        <v>2019</v>
      </c>
      <c r="C160" s="5">
        <v>48876</v>
      </c>
      <c r="D160" s="5">
        <v>48869</v>
      </c>
      <c r="E160" s="5">
        <v>48814</v>
      </c>
      <c r="F160" s="5">
        <v>48637</v>
      </c>
      <c r="G160" s="5">
        <v>48562</v>
      </c>
      <c r="H160" s="5">
        <v>191</v>
      </c>
      <c r="I160" s="5">
        <v>162</v>
      </c>
      <c r="J160" s="5">
        <v>129</v>
      </c>
      <c r="K160" s="5">
        <v>109</v>
      </c>
    </row>
    <row r="161" spans="1:11" x14ac:dyDescent="0.3">
      <c r="A161" t="s">
        <v>33</v>
      </c>
      <c r="B161">
        <v>2019</v>
      </c>
      <c r="C161" s="5">
        <v>28994</v>
      </c>
      <c r="D161" s="5">
        <v>28412</v>
      </c>
      <c r="E161" s="5">
        <v>28396</v>
      </c>
      <c r="F161" s="5">
        <v>28274</v>
      </c>
      <c r="G161" s="5">
        <v>28758</v>
      </c>
      <c r="H161" s="5">
        <v>119</v>
      </c>
      <c r="I161" s="5">
        <v>118</v>
      </c>
      <c r="J161" s="5">
        <v>87</v>
      </c>
      <c r="K161" s="5">
        <v>85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6"/>
  <sheetViews>
    <sheetView workbookViewId="0"/>
  </sheetViews>
  <sheetFormatPr baseColWidth="10" defaultColWidth="14.88671875" defaultRowHeight="14.4" x14ac:dyDescent="0.3"/>
  <cols>
    <col min="2" max="2" width="12.109375" customWidth="1"/>
    <col min="3" max="11" width="14.88671875" style="14"/>
  </cols>
  <sheetData>
    <row r="1" spans="1:11" s="3" customFormat="1" ht="57.6" x14ac:dyDescent="0.3">
      <c r="A1" s="3" t="s">
        <v>0</v>
      </c>
      <c r="B1" s="3" t="s">
        <v>1</v>
      </c>
      <c r="C1" s="17" t="s">
        <v>78</v>
      </c>
      <c r="D1" s="17" t="s">
        <v>73</v>
      </c>
      <c r="E1" s="17" t="s">
        <v>74</v>
      </c>
      <c r="F1" s="17" t="s">
        <v>79</v>
      </c>
      <c r="G1" s="17" t="s">
        <v>80</v>
      </c>
      <c r="H1" s="17" t="s">
        <v>81</v>
      </c>
      <c r="I1" s="17" t="s">
        <v>82</v>
      </c>
      <c r="J1" s="17" t="s">
        <v>83</v>
      </c>
      <c r="K1" s="17" t="s">
        <v>84</v>
      </c>
    </row>
    <row r="2" spans="1:11" x14ac:dyDescent="0.3">
      <c r="A2" t="s">
        <v>2</v>
      </c>
      <c r="B2">
        <v>2015</v>
      </c>
      <c r="C2" s="16">
        <v>83607</v>
      </c>
      <c r="D2" s="10">
        <v>1.1600000000000001</v>
      </c>
      <c r="E2" s="10">
        <v>6.67</v>
      </c>
      <c r="F2" s="16">
        <v>81012</v>
      </c>
      <c r="G2" s="10">
        <v>0.86</v>
      </c>
      <c r="H2" s="10">
        <v>5.28</v>
      </c>
      <c r="I2" s="16">
        <v>2595</v>
      </c>
      <c r="J2" s="10">
        <v>10.37</v>
      </c>
      <c r="K2" s="10">
        <v>50.21</v>
      </c>
    </row>
    <row r="3" spans="1:11" x14ac:dyDescent="0.3">
      <c r="A3" t="s">
        <v>3</v>
      </c>
      <c r="B3">
        <v>2015</v>
      </c>
      <c r="C3" s="16">
        <v>120087</v>
      </c>
      <c r="D3" s="10">
        <v>1.06</v>
      </c>
      <c r="E3" s="10">
        <v>7.03</v>
      </c>
      <c r="F3" s="16">
        <v>115931</v>
      </c>
      <c r="G3" s="10">
        <v>0.76</v>
      </c>
      <c r="H3" s="10">
        <v>5.52</v>
      </c>
      <c r="I3" s="16">
        <v>4156</v>
      </c>
      <c r="J3" s="10">
        <v>9.4600000000000009</v>
      </c>
      <c r="K3" s="10">
        <v>49.21</v>
      </c>
    </row>
    <row r="4" spans="1:11" x14ac:dyDescent="0.3">
      <c r="A4" t="s">
        <v>4</v>
      </c>
      <c r="B4">
        <v>2015</v>
      </c>
      <c r="C4" s="16">
        <v>37259</v>
      </c>
      <c r="D4" s="10">
        <v>0.87</v>
      </c>
      <c r="E4" s="10">
        <v>5.64</v>
      </c>
      <c r="F4" s="16">
        <v>36157</v>
      </c>
      <c r="G4" s="10">
        <v>0.66</v>
      </c>
      <c r="H4" s="10">
        <v>4.59</v>
      </c>
      <c r="I4" s="16">
        <v>1102</v>
      </c>
      <c r="J4" s="10">
        <v>8.08</v>
      </c>
      <c r="K4" s="10">
        <v>40.020000000000003</v>
      </c>
    </row>
    <row r="5" spans="1:11" x14ac:dyDescent="0.3">
      <c r="A5" t="s">
        <v>5</v>
      </c>
      <c r="B5">
        <v>2015</v>
      </c>
      <c r="C5" s="16">
        <v>9237</v>
      </c>
      <c r="D5" s="10">
        <v>1.1300000000000001</v>
      </c>
      <c r="E5" s="10">
        <v>10.92</v>
      </c>
      <c r="F5" s="16">
        <v>8756</v>
      </c>
      <c r="G5" s="10">
        <v>0.67</v>
      </c>
      <c r="H5" s="10">
        <v>8.2899999999999991</v>
      </c>
      <c r="I5" s="16">
        <v>481</v>
      </c>
      <c r="J5" s="10">
        <v>9.36</v>
      </c>
      <c r="K5" s="10">
        <v>58.84</v>
      </c>
    </row>
    <row r="6" spans="1:11" x14ac:dyDescent="0.3">
      <c r="A6" t="s">
        <v>6</v>
      </c>
      <c r="B6">
        <v>2015</v>
      </c>
      <c r="C6" s="16">
        <v>108220</v>
      </c>
      <c r="D6" s="10">
        <v>1.1400000000000001</v>
      </c>
      <c r="E6" s="10">
        <v>6.39</v>
      </c>
      <c r="F6" s="16">
        <v>105050</v>
      </c>
      <c r="G6" s="10">
        <v>0.86</v>
      </c>
      <c r="H6" s="10">
        <v>5.18</v>
      </c>
      <c r="I6" s="16">
        <v>3170</v>
      </c>
      <c r="J6" s="10">
        <v>10.41</v>
      </c>
      <c r="K6" s="10">
        <v>46.4</v>
      </c>
    </row>
    <row r="7" spans="1:11" x14ac:dyDescent="0.3">
      <c r="A7" t="s">
        <v>7</v>
      </c>
      <c r="B7">
        <v>2015</v>
      </c>
      <c r="C7" s="16">
        <v>58467</v>
      </c>
      <c r="D7" s="10">
        <v>0.94</v>
      </c>
      <c r="E7" s="10">
        <v>5.26</v>
      </c>
      <c r="F7" s="16">
        <v>56507</v>
      </c>
      <c r="G7" s="10">
        <v>0.69</v>
      </c>
      <c r="H7" s="10">
        <v>4.17</v>
      </c>
      <c r="I7" s="16">
        <v>1960</v>
      </c>
      <c r="J7" s="10">
        <v>8.32</v>
      </c>
      <c r="K7" s="10">
        <v>36.630000000000003</v>
      </c>
    </row>
    <row r="8" spans="1:11" x14ac:dyDescent="0.3">
      <c r="A8" t="s">
        <v>8</v>
      </c>
      <c r="B8">
        <v>2015</v>
      </c>
      <c r="C8" s="16">
        <v>13906</v>
      </c>
      <c r="D8" s="10">
        <v>1.0699999999999998</v>
      </c>
      <c r="E8" s="10">
        <v>4.6500000000000004</v>
      </c>
      <c r="F8" s="16">
        <v>13453</v>
      </c>
      <c r="G8" s="10">
        <v>0.68</v>
      </c>
      <c r="H8" s="10">
        <v>3.66</v>
      </c>
      <c r="I8" s="16">
        <v>453</v>
      </c>
      <c r="J8" s="10">
        <v>12.36</v>
      </c>
      <c r="K8" s="10">
        <v>34.22</v>
      </c>
    </row>
    <row r="9" spans="1:11" x14ac:dyDescent="0.3">
      <c r="A9" t="s">
        <v>9</v>
      </c>
      <c r="B9">
        <v>2015</v>
      </c>
      <c r="C9" s="16">
        <v>55517</v>
      </c>
      <c r="D9" s="10">
        <v>0.77</v>
      </c>
      <c r="E9" s="10">
        <v>4.9800000000000004</v>
      </c>
      <c r="F9" s="16">
        <v>54037</v>
      </c>
      <c r="G9" s="10">
        <v>0.6</v>
      </c>
      <c r="H9" s="10">
        <v>3.87</v>
      </c>
      <c r="I9" s="16">
        <v>1480</v>
      </c>
      <c r="J9" s="10">
        <v>7.3</v>
      </c>
      <c r="K9" s="10">
        <v>45.41</v>
      </c>
    </row>
    <row r="10" spans="1:11" x14ac:dyDescent="0.3">
      <c r="A10" t="s">
        <v>10</v>
      </c>
      <c r="B10">
        <v>2015</v>
      </c>
      <c r="C10" s="16">
        <v>757533</v>
      </c>
      <c r="D10" s="10">
        <v>1.02</v>
      </c>
      <c r="E10" s="10">
        <v>6.08</v>
      </c>
      <c r="F10" s="16">
        <v>731652</v>
      </c>
      <c r="G10" s="10">
        <v>0.74</v>
      </c>
      <c r="H10" s="10">
        <v>4.79</v>
      </c>
      <c r="I10" s="16">
        <v>25878</v>
      </c>
      <c r="J10" s="10">
        <v>8.7100000000000009</v>
      </c>
      <c r="K10" s="10">
        <v>42.57</v>
      </c>
    </row>
    <row r="11" spans="1:11" x14ac:dyDescent="0.3">
      <c r="A11" t="s">
        <v>11</v>
      </c>
      <c r="B11">
        <v>2015</v>
      </c>
      <c r="C11" s="16">
        <v>725226</v>
      </c>
      <c r="D11" s="10">
        <v>1.33</v>
      </c>
      <c r="E11" s="10">
        <v>7.16</v>
      </c>
      <c r="F11" s="16">
        <v>698032</v>
      </c>
      <c r="G11" s="10">
        <v>0.93</v>
      </c>
      <c r="H11" s="10">
        <v>5.6</v>
      </c>
      <c r="I11" s="16">
        <v>27194</v>
      </c>
      <c r="J11" s="10">
        <v>11.61</v>
      </c>
      <c r="K11" s="10">
        <v>47.16</v>
      </c>
    </row>
    <row r="12" spans="1:11" x14ac:dyDescent="0.3">
      <c r="A12" t="s">
        <v>13</v>
      </c>
      <c r="B12">
        <v>2015</v>
      </c>
      <c r="C12" s="16">
        <v>4086</v>
      </c>
      <c r="D12" s="10">
        <v>0.82</v>
      </c>
      <c r="E12" s="10">
        <v>5.31</v>
      </c>
      <c r="F12" s="16">
        <v>3943</v>
      </c>
      <c r="G12" s="10">
        <v>0.63</v>
      </c>
      <c r="H12" s="10">
        <v>3.75</v>
      </c>
      <c r="I12" s="16">
        <v>143</v>
      </c>
      <c r="J12" s="10">
        <v>5.59</v>
      </c>
      <c r="K12" s="10">
        <v>48.25</v>
      </c>
    </row>
    <row r="13" spans="1:11" x14ac:dyDescent="0.3">
      <c r="A13" t="s">
        <v>14</v>
      </c>
      <c r="B13">
        <v>2015</v>
      </c>
      <c r="C13" s="16">
        <v>65613</v>
      </c>
      <c r="D13" s="10">
        <v>1.04</v>
      </c>
      <c r="E13" s="10">
        <v>5.42</v>
      </c>
      <c r="F13" s="16">
        <v>63148</v>
      </c>
      <c r="G13" s="10">
        <v>0.72</v>
      </c>
      <c r="H13" s="10">
        <v>3.92</v>
      </c>
      <c r="I13" s="16">
        <v>2465</v>
      </c>
      <c r="J13" s="10">
        <v>9.5299999999999994</v>
      </c>
      <c r="K13" s="10">
        <v>43.81</v>
      </c>
    </row>
    <row r="14" spans="1:11" x14ac:dyDescent="0.3">
      <c r="A14" t="s">
        <v>15</v>
      </c>
      <c r="B14">
        <v>2015</v>
      </c>
      <c r="C14" s="16">
        <v>482924</v>
      </c>
      <c r="D14" s="10">
        <v>1.02</v>
      </c>
      <c r="E14" s="10">
        <v>6.61</v>
      </c>
      <c r="F14" s="16">
        <v>466414</v>
      </c>
      <c r="G14" s="10">
        <v>0.74</v>
      </c>
      <c r="H14" s="10">
        <v>5.0199999999999996</v>
      </c>
      <c r="I14" s="16">
        <v>16478</v>
      </c>
      <c r="J14" s="10">
        <v>8.99</v>
      </c>
      <c r="K14" s="10">
        <v>51.71</v>
      </c>
    </row>
    <row r="15" spans="1:11" x14ac:dyDescent="0.3">
      <c r="A15" t="s">
        <v>16</v>
      </c>
      <c r="B15">
        <v>2015</v>
      </c>
      <c r="C15" s="16">
        <v>21729</v>
      </c>
      <c r="D15" s="10">
        <v>0.94</v>
      </c>
      <c r="E15" s="10">
        <v>4.8099999999999996</v>
      </c>
      <c r="F15" s="16">
        <v>21082</v>
      </c>
      <c r="G15" s="10">
        <v>0.75</v>
      </c>
      <c r="H15" s="10">
        <v>3.99</v>
      </c>
      <c r="I15" s="16">
        <v>647</v>
      </c>
      <c r="J15" s="10">
        <v>6.96</v>
      </c>
      <c r="K15" s="10">
        <v>31.38</v>
      </c>
    </row>
    <row r="16" spans="1:11" x14ac:dyDescent="0.3">
      <c r="A16" t="s">
        <v>17</v>
      </c>
      <c r="B16">
        <v>2015</v>
      </c>
      <c r="C16" s="16">
        <v>28896</v>
      </c>
      <c r="D16" s="10">
        <v>0.79</v>
      </c>
      <c r="E16" s="10">
        <v>4.59</v>
      </c>
      <c r="F16" s="16">
        <v>28097</v>
      </c>
      <c r="G16" s="10">
        <v>0.6</v>
      </c>
      <c r="H16" s="10">
        <v>3.67</v>
      </c>
      <c r="I16" s="16">
        <v>799</v>
      </c>
      <c r="J16" s="10">
        <v>7.51</v>
      </c>
      <c r="K16" s="10">
        <v>36.92</v>
      </c>
    </row>
    <row r="17" spans="1:11" x14ac:dyDescent="0.3">
      <c r="A17" t="s">
        <v>18</v>
      </c>
      <c r="B17">
        <v>2015</v>
      </c>
      <c r="C17" s="16">
        <v>6831</v>
      </c>
      <c r="D17" s="10">
        <v>1.05</v>
      </c>
      <c r="E17" s="10">
        <v>6.28</v>
      </c>
      <c r="F17" s="16">
        <v>6589</v>
      </c>
      <c r="G17" s="10">
        <v>0.55000000000000004</v>
      </c>
      <c r="H17" s="10">
        <v>4.95</v>
      </c>
      <c r="I17" s="16">
        <v>242</v>
      </c>
      <c r="J17" s="10">
        <v>14.88</v>
      </c>
      <c r="K17" s="10">
        <v>42.56</v>
      </c>
    </row>
    <row r="18" spans="1:11" x14ac:dyDescent="0.3">
      <c r="A18" t="s">
        <v>19</v>
      </c>
      <c r="B18">
        <v>2015</v>
      </c>
      <c r="C18" s="16">
        <v>4435</v>
      </c>
      <c r="D18" s="10">
        <v>0.93</v>
      </c>
      <c r="E18" s="10">
        <v>5.84</v>
      </c>
      <c r="F18" s="16">
        <v>4303</v>
      </c>
      <c r="G18" s="10">
        <v>0.7</v>
      </c>
      <c r="H18" s="10">
        <v>4.6900000000000004</v>
      </c>
      <c r="I18" s="16">
        <v>132</v>
      </c>
      <c r="J18" s="10">
        <v>8.33</v>
      </c>
      <c r="K18" s="10">
        <v>43.18</v>
      </c>
    </row>
    <row r="19" spans="1:11" x14ac:dyDescent="0.3">
      <c r="A19" t="s">
        <v>20</v>
      </c>
      <c r="B19">
        <v>2015</v>
      </c>
      <c r="C19" s="16">
        <v>165811</v>
      </c>
      <c r="D19" s="10">
        <v>1.1100000000000001</v>
      </c>
      <c r="E19" s="10">
        <v>5.82</v>
      </c>
      <c r="F19" s="16">
        <v>160508</v>
      </c>
      <c r="G19" s="10">
        <v>0.85</v>
      </c>
      <c r="H19" s="10">
        <v>4.55</v>
      </c>
      <c r="I19" s="16">
        <v>5303</v>
      </c>
      <c r="J19" s="10">
        <v>8.98</v>
      </c>
      <c r="K19" s="10">
        <v>44.28</v>
      </c>
    </row>
    <row r="20" spans="1:11" x14ac:dyDescent="0.3">
      <c r="A20" t="s">
        <v>21</v>
      </c>
      <c r="B20">
        <v>2015</v>
      </c>
      <c r="C20" s="16">
        <v>59513</v>
      </c>
      <c r="D20" s="10">
        <v>0.87999999999999989</v>
      </c>
      <c r="E20" s="10">
        <v>5.28</v>
      </c>
      <c r="F20" s="16">
        <v>57544</v>
      </c>
      <c r="G20" s="10">
        <v>0.65</v>
      </c>
      <c r="H20" s="10">
        <v>4.03</v>
      </c>
      <c r="I20" s="16">
        <v>1969</v>
      </c>
      <c r="J20" s="10">
        <v>7.72</v>
      </c>
      <c r="K20" s="10">
        <v>41.65</v>
      </c>
    </row>
    <row r="21" spans="1:11" x14ac:dyDescent="0.3">
      <c r="A21" t="s">
        <v>35</v>
      </c>
      <c r="B21">
        <v>2015</v>
      </c>
      <c r="C21" s="16">
        <v>367749</v>
      </c>
      <c r="D21" s="10">
        <v>0.99</v>
      </c>
      <c r="E21" s="10">
        <v>6.24</v>
      </c>
      <c r="F21" s="16">
        <v>358283</v>
      </c>
      <c r="G21" s="10">
        <v>0.79</v>
      </c>
      <c r="H21" s="10">
        <v>5</v>
      </c>
      <c r="I21" s="16">
        <v>9466</v>
      </c>
      <c r="J21" s="10">
        <v>8.67</v>
      </c>
      <c r="K21" s="10">
        <v>53.29</v>
      </c>
    </row>
    <row r="22" spans="1:11" x14ac:dyDescent="0.3">
      <c r="A22" t="s">
        <v>23</v>
      </c>
      <c r="B22">
        <v>2015</v>
      </c>
      <c r="C22" s="16">
        <v>85591</v>
      </c>
      <c r="D22" s="10">
        <v>1.04</v>
      </c>
      <c r="E22" s="10">
        <v>7</v>
      </c>
      <c r="F22" s="16">
        <v>82637</v>
      </c>
      <c r="G22" s="10">
        <v>0.74</v>
      </c>
      <c r="H22" s="10">
        <v>5.27</v>
      </c>
      <c r="I22" s="16">
        <v>2954</v>
      </c>
      <c r="J22" s="10">
        <v>9.17</v>
      </c>
      <c r="K22" s="10">
        <v>55.45</v>
      </c>
    </row>
    <row r="23" spans="1:11" x14ac:dyDescent="0.3">
      <c r="A23" t="s">
        <v>24</v>
      </c>
      <c r="B23">
        <v>2015</v>
      </c>
      <c r="C23" s="16">
        <v>55615</v>
      </c>
      <c r="D23" s="10">
        <v>1.02</v>
      </c>
      <c r="E23" s="10">
        <v>5.98</v>
      </c>
      <c r="F23" s="16">
        <v>54217</v>
      </c>
      <c r="G23" s="10">
        <v>0.79</v>
      </c>
      <c r="H23" s="10">
        <v>4.97</v>
      </c>
      <c r="I23" s="16">
        <v>1398</v>
      </c>
      <c r="J23" s="10">
        <v>9.8699999999999992</v>
      </c>
      <c r="K23" s="10">
        <v>44.99</v>
      </c>
    </row>
    <row r="24" spans="1:11" x14ac:dyDescent="0.3">
      <c r="A24" t="s">
        <v>25</v>
      </c>
      <c r="B24">
        <v>2015</v>
      </c>
      <c r="C24" s="16">
        <v>20274</v>
      </c>
      <c r="D24" s="10">
        <v>1.1200000000000001</v>
      </c>
      <c r="E24" s="10">
        <v>6.36</v>
      </c>
      <c r="F24" s="16">
        <v>19498</v>
      </c>
      <c r="G24" s="10">
        <v>0.78</v>
      </c>
      <c r="H24" s="10">
        <v>4.5999999999999996</v>
      </c>
      <c r="I24" s="16">
        <v>776</v>
      </c>
      <c r="J24" s="10">
        <v>9.92</v>
      </c>
      <c r="K24" s="10">
        <v>50.77</v>
      </c>
    </row>
    <row r="25" spans="1:11" x14ac:dyDescent="0.3">
      <c r="A25" t="s">
        <v>26</v>
      </c>
      <c r="B25">
        <v>2015</v>
      </c>
      <c r="C25" s="16">
        <v>356197</v>
      </c>
      <c r="D25" s="10">
        <v>1</v>
      </c>
      <c r="E25" s="10">
        <v>6.55</v>
      </c>
      <c r="F25" s="16">
        <v>340215</v>
      </c>
      <c r="G25" s="10">
        <v>0.72</v>
      </c>
      <c r="H25" s="10">
        <v>4.8600000000000003</v>
      </c>
      <c r="I25" s="16">
        <v>15982</v>
      </c>
      <c r="J25" s="10">
        <v>7.13</v>
      </c>
      <c r="K25" s="10">
        <v>42.61</v>
      </c>
    </row>
    <row r="26" spans="1:11" x14ac:dyDescent="0.3">
      <c r="A26" t="s">
        <v>27</v>
      </c>
      <c r="B26">
        <v>2015</v>
      </c>
      <c r="C26" s="16">
        <v>116463</v>
      </c>
      <c r="D26" s="10">
        <v>0.91999999999999993</v>
      </c>
      <c r="E26" s="10">
        <v>4.75</v>
      </c>
      <c r="F26" s="16">
        <v>113148</v>
      </c>
      <c r="G26" s="10">
        <v>0.7</v>
      </c>
      <c r="H26" s="10">
        <v>3.92</v>
      </c>
      <c r="I26" s="16">
        <v>3315</v>
      </c>
      <c r="J26" s="10">
        <v>8.48</v>
      </c>
      <c r="K26" s="10">
        <v>33.33</v>
      </c>
    </row>
    <row r="27" spans="1:11" x14ac:dyDescent="0.3">
      <c r="A27" t="s">
        <v>28</v>
      </c>
      <c r="B27">
        <v>2015</v>
      </c>
      <c r="C27" s="16">
        <v>86525</v>
      </c>
      <c r="D27" s="10">
        <v>1.19</v>
      </c>
      <c r="E27" s="10">
        <v>6.11</v>
      </c>
      <c r="F27" s="16">
        <v>83294</v>
      </c>
      <c r="G27" s="10">
        <v>0.8</v>
      </c>
      <c r="H27" s="10">
        <v>4.5999999999999996</v>
      </c>
      <c r="I27" s="16">
        <v>3231</v>
      </c>
      <c r="J27" s="10">
        <v>10.89</v>
      </c>
      <c r="K27" s="10">
        <v>45.16</v>
      </c>
    </row>
    <row r="28" spans="1:11" x14ac:dyDescent="0.3">
      <c r="A28" t="s">
        <v>29</v>
      </c>
      <c r="B28">
        <v>2015</v>
      </c>
      <c r="C28" s="16">
        <v>692908</v>
      </c>
      <c r="D28" s="10">
        <v>1.21</v>
      </c>
      <c r="E28" s="10">
        <v>6.44</v>
      </c>
      <c r="F28" s="16">
        <v>671043</v>
      </c>
      <c r="G28" s="10">
        <v>0.92</v>
      </c>
      <c r="H28" s="10">
        <v>5.04</v>
      </c>
      <c r="I28" s="16">
        <v>21865</v>
      </c>
      <c r="J28" s="10">
        <v>9.7899999999999991</v>
      </c>
      <c r="K28" s="10">
        <v>49.26</v>
      </c>
    </row>
    <row r="29" spans="1:11" x14ac:dyDescent="0.3">
      <c r="A29" t="s">
        <v>30</v>
      </c>
      <c r="B29">
        <v>2015</v>
      </c>
      <c r="C29" s="16">
        <v>753496</v>
      </c>
      <c r="D29" s="10">
        <v>1.19</v>
      </c>
      <c r="E29" s="10">
        <v>6.49</v>
      </c>
      <c r="F29" s="16">
        <v>729748</v>
      </c>
      <c r="G29" s="10">
        <v>0.92</v>
      </c>
      <c r="H29" s="10">
        <v>5.09</v>
      </c>
      <c r="I29" s="16">
        <v>23586</v>
      </c>
      <c r="J29" s="10">
        <v>9.77</v>
      </c>
      <c r="K29" s="10">
        <v>49.81</v>
      </c>
    </row>
    <row r="30" spans="1:11" x14ac:dyDescent="0.3">
      <c r="A30" t="s">
        <v>31</v>
      </c>
      <c r="B30">
        <v>2015</v>
      </c>
      <c r="C30" s="16">
        <v>24464</v>
      </c>
      <c r="D30" s="10">
        <v>1.1000000000000001</v>
      </c>
      <c r="E30" s="10">
        <v>6.27</v>
      </c>
      <c r="F30" s="16">
        <v>23765</v>
      </c>
      <c r="G30" s="10">
        <v>0.78</v>
      </c>
      <c r="H30" s="10">
        <v>4.8899999999999997</v>
      </c>
      <c r="I30" s="16">
        <v>699</v>
      </c>
      <c r="J30" s="10">
        <v>12.02</v>
      </c>
      <c r="K30" s="10">
        <v>53.36</v>
      </c>
    </row>
    <row r="31" spans="1:11" x14ac:dyDescent="0.3">
      <c r="A31" t="s">
        <v>32</v>
      </c>
      <c r="B31">
        <v>2015</v>
      </c>
      <c r="C31" s="16">
        <v>54170</v>
      </c>
      <c r="D31" s="10">
        <v>1.08</v>
      </c>
      <c r="E31" s="10">
        <v>7.13</v>
      </c>
      <c r="F31" s="16">
        <v>52594</v>
      </c>
      <c r="G31" s="10">
        <v>0.86</v>
      </c>
      <c r="H31" s="10">
        <v>5.66</v>
      </c>
      <c r="I31" s="16">
        <v>1575</v>
      </c>
      <c r="J31" s="10">
        <v>8.6999999999999993</v>
      </c>
      <c r="K31" s="10">
        <v>56.25</v>
      </c>
    </row>
    <row r="32" spans="1:11" x14ac:dyDescent="0.3">
      <c r="A32" t="s">
        <v>33</v>
      </c>
      <c r="B32">
        <v>2015</v>
      </c>
      <c r="C32" s="16">
        <v>24521</v>
      </c>
      <c r="D32" s="10">
        <v>1.0499999999999998</v>
      </c>
      <c r="E32" s="10">
        <v>6.24</v>
      </c>
      <c r="F32" s="16">
        <v>22955</v>
      </c>
      <c r="G32" s="10">
        <v>0.83</v>
      </c>
      <c r="H32" s="10">
        <v>5.12</v>
      </c>
      <c r="I32" s="16">
        <v>666</v>
      </c>
      <c r="J32" s="10">
        <v>8.11</v>
      </c>
      <c r="K32" s="10">
        <v>45.5</v>
      </c>
    </row>
    <row r="33" spans="1:11" x14ac:dyDescent="0.3">
      <c r="A33" t="s">
        <v>2</v>
      </c>
      <c r="B33">
        <v>2016</v>
      </c>
      <c r="C33" s="16">
        <v>87018</v>
      </c>
      <c r="D33" s="10">
        <v>1.1000000000000001</v>
      </c>
      <c r="E33" s="10">
        <v>6.57</v>
      </c>
      <c r="F33" s="16">
        <v>84346</v>
      </c>
      <c r="G33" s="10">
        <v>0.78</v>
      </c>
      <c r="H33" s="10">
        <v>5.24</v>
      </c>
      <c r="I33" s="16">
        <v>2672</v>
      </c>
      <c r="J33" s="10">
        <v>11.26</v>
      </c>
      <c r="K33" s="10">
        <v>48.65</v>
      </c>
    </row>
    <row r="34" spans="1:11" x14ac:dyDescent="0.3">
      <c r="A34" t="s">
        <v>3</v>
      </c>
      <c r="B34">
        <v>2016</v>
      </c>
      <c r="C34" s="16">
        <v>119574</v>
      </c>
      <c r="D34" s="10">
        <v>1.08</v>
      </c>
      <c r="E34" s="10">
        <v>7.05</v>
      </c>
      <c r="F34" s="16">
        <v>115575</v>
      </c>
      <c r="G34" s="10">
        <v>0.8</v>
      </c>
      <c r="H34" s="10">
        <v>5.58</v>
      </c>
      <c r="I34" s="16">
        <v>3999</v>
      </c>
      <c r="J34" s="10">
        <v>9.15</v>
      </c>
      <c r="K34" s="10">
        <v>49.51</v>
      </c>
    </row>
    <row r="35" spans="1:11" x14ac:dyDescent="0.3">
      <c r="A35" t="s">
        <v>4</v>
      </c>
      <c r="B35">
        <v>2016</v>
      </c>
      <c r="C35" s="16">
        <v>33325</v>
      </c>
      <c r="D35" s="10">
        <v>0.93</v>
      </c>
      <c r="E35" s="10">
        <v>5.9</v>
      </c>
      <c r="F35" s="16">
        <v>32342</v>
      </c>
      <c r="G35" s="10">
        <v>0.69</v>
      </c>
      <c r="H35" s="10">
        <v>4.79</v>
      </c>
      <c r="I35" s="16">
        <v>983</v>
      </c>
      <c r="J35" s="10">
        <v>8.75</v>
      </c>
      <c r="K35" s="10">
        <v>42.42</v>
      </c>
    </row>
    <row r="36" spans="1:11" x14ac:dyDescent="0.3">
      <c r="A36" t="s">
        <v>5</v>
      </c>
      <c r="B36">
        <v>2016</v>
      </c>
      <c r="C36" s="16">
        <v>9597</v>
      </c>
      <c r="D36" s="10">
        <v>1.1599999999999999</v>
      </c>
      <c r="E36" s="10">
        <v>9.99</v>
      </c>
      <c r="F36" s="16">
        <v>9126</v>
      </c>
      <c r="G36" s="10">
        <v>0.76</v>
      </c>
      <c r="H36" s="10">
        <v>7.5</v>
      </c>
      <c r="I36" s="16">
        <v>471</v>
      </c>
      <c r="J36" s="10">
        <v>9.1300000000000008</v>
      </c>
      <c r="K36" s="10">
        <v>58.39</v>
      </c>
    </row>
    <row r="37" spans="1:11" x14ac:dyDescent="0.3">
      <c r="A37" t="s">
        <v>6</v>
      </c>
      <c r="B37">
        <v>2016</v>
      </c>
      <c r="C37" s="16">
        <v>110563</v>
      </c>
      <c r="D37" s="10">
        <v>1.1499999999999999</v>
      </c>
      <c r="E37" s="10">
        <v>6.39</v>
      </c>
      <c r="F37" s="16">
        <v>107322</v>
      </c>
      <c r="G37" s="10">
        <v>0.85</v>
      </c>
      <c r="H37" s="10">
        <v>5.23</v>
      </c>
      <c r="I37" s="16">
        <v>3241</v>
      </c>
      <c r="J37" s="10">
        <v>10.98</v>
      </c>
      <c r="K37" s="10">
        <v>44.8</v>
      </c>
    </row>
    <row r="38" spans="1:11" x14ac:dyDescent="0.3">
      <c r="A38" t="s">
        <v>7</v>
      </c>
      <c r="B38">
        <v>2016</v>
      </c>
      <c r="C38" s="16">
        <v>61803</v>
      </c>
      <c r="D38" s="10">
        <v>0.95</v>
      </c>
      <c r="E38" s="10">
        <v>5.26</v>
      </c>
      <c r="F38" s="16">
        <v>59720</v>
      </c>
      <c r="G38" s="10">
        <v>0.7</v>
      </c>
      <c r="H38" s="10">
        <v>4.22</v>
      </c>
      <c r="I38" s="16">
        <v>2083</v>
      </c>
      <c r="J38" s="10">
        <v>7.97</v>
      </c>
      <c r="K38" s="10">
        <v>35</v>
      </c>
    </row>
    <row r="39" spans="1:11" x14ac:dyDescent="0.3">
      <c r="A39" t="s">
        <v>8</v>
      </c>
      <c r="B39">
        <v>2016</v>
      </c>
      <c r="C39" s="16">
        <v>13859</v>
      </c>
      <c r="D39" s="10">
        <v>0.92999999999999994</v>
      </c>
      <c r="E39" s="10">
        <v>4.88</v>
      </c>
      <c r="F39" s="16">
        <v>13422</v>
      </c>
      <c r="G39" s="10">
        <v>0.69</v>
      </c>
      <c r="H39" s="10">
        <v>3.78</v>
      </c>
      <c r="I39" s="16">
        <v>437</v>
      </c>
      <c r="J39" s="10">
        <v>8.24</v>
      </c>
      <c r="K39" s="10">
        <v>38.67</v>
      </c>
    </row>
    <row r="40" spans="1:11" x14ac:dyDescent="0.3">
      <c r="A40" t="s">
        <v>9</v>
      </c>
      <c r="B40">
        <v>2016</v>
      </c>
      <c r="C40" s="16">
        <v>53403</v>
      </c>
      <c r="D40" s="10">
        <v>0.67999999999999994</v>
      </c>
      <c r="E40" s="10">
        <v>4.88</v>
      </c>
      <c r="F40" s="16">
        <v>51929</v>
      </c>
      <c r="G40" s="10">
        <v>0.54</v>
      </c>
      <c r="H40" s="10">
        <v>3.84</v>
      </c>
      <c r="I40" s="16">
        <v>1474</v>
      </c>
      <c r="J40" s="10">
        <v>5.63</v>
      </c>
      <c r="K40" s="10">
        <v>41.32</v>
      </c>
    </row>
    <row r="41" spans="1:11" x14ac:dyDescent="0.3">
      <c r="A41" t="s">
        <v>10</v>
      </c>
      <c r="B41">
        <v>2016</v>
      </c>
      <c r="C41" s="16">
        <v>741989</v>
      </c>
      <c r="D41" s="10">
        <v>1.01</v>
      </c>
      <c r="E41" s="10">
        <v>6.04</v>
      </c>
      <c r="F41" s="16">
        <v>716684</v>
      </c>
      <c r="G41" s="10">
        <v>0.74</v>
      </c>
      <c r="H41" s="10">
        <v>4.7699999999999996</v>
      </c>
      <c r="I41" s="16">
        <v>25305</v>
      </c>
      <c r="J41" s="10">
        <v>8.5500000000000007</v>
      </c>
      <c r="K41" s="10">
        <v>42.05</v>
      </c>
    </row>
    <row r="42" spans="1:11" x14ac:dyDescent="0.3">
      <c r="A42" t="s">
        <v>11</v>
      </c>
      <c r="B42">
        <v>2016</v>
      </c>
      <c r="C42" s="16">
        <v>770197</v>
      </c>
      <c r="D42" s="10">
        <v>1.28</v>
      </c>
      <c r="E42" s="10">
        <v>7.09</v>
      </c>
      <c r="F42" s="16">
        <v>741304</v>
      </c>
      <c r="G42" s="10">
        <v>0.89</v>
      </c>
      <c r="H42" s="10">
        <v>5.54</v>
      </c>
      <c r="I42" s="16">
        <v>28893</v>
      </c>
      <c r="J42" s="10">
        <v>11.24</v>
      </c>
      <c r="K42" s="10">
        <v>46.91</v>
      </c>
    </row>
    <row r="43" spans="1:11" x14ac:dyDescent="0.3">
      <c r="A43" t="s">
        <v>13</v>
      </c>
      <c r="B43">
        <v>2016</v>
      </c>
      <c r="C43" s="16">
        <v>4022</v>
      </c>
      <c r="D43" s="10">
        <v>0.79</v>
      </c>
      <c r="E43" s="10">
        <v>5.49</v>
      </c>
      <c r="F43" s="16">
        <v>3883</v>
      </c>
      <c r="G43" s="10">
        <v>0.62</v>
      </c>
      <c r="H43" s="10">
        <v>4.09</v>
      </c>
      <c r="I43" s="16">
        <v>139</v>
      </c>
      <c r="J43" s="10">
        <v>5.76</v>
      </c>
      <c r="K43" s="10">
        <v>44.6</v>
      </c>
    </row>
    <row r="44" spans="1:11" x14ac:dyDescent="0.3">
      <c r="A44" t="s">
        <v>14</v>
      </c>
      <c r="B44">
        <v>2016</v>
      </c>
      <c r="C44" s="16">
        <v>63887</v>
      </c>
      <c r="D44" s="10">
        <v>1.03</v>
      </c>
      <c r="E44" s="10">
        <v>5.55</v>
      </c>
      <c r="F44" s="16">
        <v>61449</v>
      </c>
      <c r="G44" s="10">
        <v>0.71</v>
      </c>
      <c r="H44" s="10">
        <v>3.95</v>
      </c>
      <c r="I44" s="16">
        <v>2438</v>
      </c>
      <c r="J44" s="10">
        <v>9.06</v>
      </c>
      <c r="K44" s="10">
        <v>45.94</v>
      </c>
    </row>
    <row r="45" spans="1:11" x14ac:dyDescent="0.3">
      <c r="A45" t="s">
        <v>15</v>
      </c>
      <c r="B45">
        <v>2016</v>
      </c>
      <c r="C45" s="16">
        <v>471287</v>
      </c>
      <c r="D45" s="10">
        <v>1.01</v>
      </c>
      <c r="E45" s="10">
        <v>6.74</v>
      </c>
      <c r="F45" s="16">
        <v>454853</v>
      </c>
      <c r="G45" s="10">
        <v>0.73</v>
      </c>
      <c r="H45" s="10">
        <v>5.0999999999999996</v>
      </c>
      <c r="I45" s="16">
        <v>16334</v>
      </c>
      <c r="J45" s="10">
        <v>8.69</v>
      </c>
      <c r="K45" s="10">
        <v>52.4</v>
      </c>
    </row>
    <row r="46" spans="1:11" x14ac:dyDescent="0.3">
      <c r="A46" t="s">
        <v>16</v>
      </c>
      <c r="B46">
        <v>2016</v>
      </c>
      <c r="C46" s="16">
        <v>21708</v>
      </c>
      <c r="D46" s="10">
        <v>1.02</v>
      </c>
      <c r="E46" s="10">
        <v>4.6399999999999997</v>
      </c>
      <c r="F46" s="16">
        <v>21054</v>
      </c>
      <c r="G46" s="10">
        <v>0.89</v>
      </c>
      <c r="H46" s="10">
        <v>3.63</v>
      </c>
      <c r="I46" s="16">
        <v>654</v>
      </c>
      <c r="J46" s="10">
        <v>5.35</v>
      </c>
      <c r="K46" s="10">
        <v>37.159999999999997</v>
      </c>
    </row>
    <row r="47" spans="1:11" x14ac:dyDescent="0.3">
      <c r="A47" t="s">
        <v>17</v>
      </c>
      <c r="B47">
        <v>2016</v>
      </c>
      <c r="C47" s="16">
        <v>28767</v>
      </c>
      <c r="D47" s="10">
        <v>0.83</v>
      </c>
      <c r="E47" s="10">
        <v>4.8</v>
      </c>
      <c r="F47" s="16">
        <v>28022</v>
      </c>
      <c r="G47" s="10">
        <v>0.62</v>
      </c>
      <c r="H47" s="10">
        <v>3.81</v>
      </c>
      <c r="I47" s="16">
        <v>745</v>
      </c>
      <c r="J47" s="10">
        <v>8.99</v>
      </c>
      <c r="K47" s="10">
        <v>42.01</v>
      </c>
    </row>
    <row r="48" spans="1:11" x14ac:dyDescent="0.3">
      <c r="A48" t="s">
        <v>18</v>
      </c>
      <c r="B48">
        <v>2016</v>
      </c>
      <c r="C48" s="16">
        <v>6807</v>
      </c>
      <c r="D48" s="10">
        <v>0.87000000000000011</v>
      </c>
      <c r="E48" s="10">
        <v>7.52</v>
      </c>
      <c r="F48" s="16">
        <v>6513</v>
      </c>
      <c r="G48" s="10">
        <v>0.56999999999999995</v>
      </c>
      <c r="H48" s="10">
        <v>5.48</v>
      </c>
      <c r="I48" s="16">
        <v>294</v>
      </c>
      <c r="J48" s="10">
        <v>7.82</v>
      </c>
      <c r="K48" s="10">
        <v>52.72</v>
      </c>
    </row>
    <row r="49" spans="1:11" x14ac:dyDescent="0.3">
      <c r="A49" t="s">
        <v>19</v>
      </c>
      <c r="B49">
        <v>2016</v>
      </c>
      <c r="C49" s="16">
        <v>4532</v>
      </c>
      <c r="D49" s="10">
        <v>1.27</v>
      </c>
      <c r="E49" s="10">
        <v>6.88</v>
      </c>
      <c r="F49" s="16">
        <v>4337</v>
      </c>
      <c r="G49" s="10">
        <v>0.92</v>
      </c>
      <c r="H49" s="10">
        <v>4.96</v>
      </c>
      <c r="I49" s="16">
        <v>195</v>
      </c>
      <c r="J49" s="10">
        <v>9.23</v>
      </c>
      <c r="K49" s="10">
        <v>49.74</v>
      </c>
    </row>
    <row r="50" spans="1:11" x14ac:dyDescent="0.3">
      <c r="A50" t="s">
        <v>20</v>
      </c>
      <c r="B50">
        <v>2016</v>
      </c>
      <c r="C50" s="16">
        <v>168763</v>
      </c>
      <c r="D50" s="10">
        <v>1.1399999999999999</v>
      </c>
      <c r="E50" s="10">
        <v>5.57</v>
      </c>
      <c r="F50" s="16">
        <v>163721</v>
      </c>
      <c r="G50" s="10">
        <v>0.86</v>
      </c>
      <c r="H50" s="10">
        <v>4.4000000000000004</v>
      </c>
      <c r="I50" s="16">
        <v>5042</v>
      </c>
      <c r="J50" s="10">
        <v>10.1</v>
      </c>
      <c r="K50" s="10">
        <v>43.61</v>
      </c>
    </row>
    <row r="51" spans="1:11" x14ac:dyDescent="0.3">
      <c r="A51" t="s">
        <v>21</v>
      </c>
      <c r="B51">
        <v>2016</v>
      </c>
      <c r="C51" s="16">
        <v>59659</v>
      </c>
      <c r="D51" s="10">
        <v>0.92999999999999994</v>
      </c>
      <c r="E51" s="10">
        <v>5.32</v>
      </c>
      <c r="F51" s="16">
        <v>57797</v>
      </c>
      <c r="G51" s="10">
        <v>0.64</v>
      </c>
      <c r="H51" s="10">
        <v>4.12</v>
      </c>
      <c r="I51" s="16">
        <v>1862</v>
      </c>
      <c r="J51" s="10">
        <v>9.67</v>
      </c>
      <c r="K51" s="10">
        <v>42.37</v>
      </c>
    </row>
    <row r="52" spans="1:11" x14ac:dyDescent="0.3">
      <c r="A52" t="s">
        <v>35</v>
      </c>
      <c r="B52">
        <v>2016</v>
      </c>
      <c r="C52" s="16">
        <v>382757</v>
      </c>
      <c r="D52" s="10">
        <v>1.05</v>
      </c>
      <c r="E52" s="10">
        <v>6.48</v>
      </c>
      <c r="F52" s="16">
        <v>372476</v>
      </c>
      <c r="G52" s="10">
        <v>0.8</v>
      </c>
      <c r="H52" s="10">
        <v>5.15</v>
      </c>
      <c r="I52" s="16">
        <v>10281</v>
      </c>
      <c r="J52" s="10">
        <v>9.9499999999999993</v>
      </c>
      <c r="K52" s="10">
        <v>54.45</v>
      </c>
    </row>
    <row r="53" spans="1:11" x14ac:dyDescent="0.3">
      <c r="A53" t="s">
        <v>23</v>
      </c>
      <c r="B53">
        <v>2016</v>
      </c>
      <c r="C53" s="16">
        <v>87326</v>
      </c>
      <c r="D53" s="10">
        <v>1.04</v>
      </c>
      <c r="E53" s="10">
        <v>6.8</v>
      </c>
      <c r="F53" s="16">
        <v>84447</v>
      </c>
      <c r="G53" s="10">
        <v>0.74</v>
      </c>
      <c r="H53" s="10">
        <v>5.19</v>
      </c>
      <c r="I53" s="16">
        <v>2879</v>
      </c>
      <c r="J53" s="10">
        <v>9.6199999999999992</v>
      </c>
      <c r="K53" s="10">
        <v>53.84</v>
      </c>
    </row>
    <row r="54" spans="1:11" x14ac:dyDescent="0.3">
      <c r="A54" t="s">
        <v>24</v>
      </c>
      <c r="B54">
        <v>2016</v>
      </c>
      <c r="C54" s="16">
        <v>57564</v>
      </c>
      <c r="D54" s="10">
        <v>1</v>
      </c>
      <c r="E54" s="10">
        <v>6.13</v>
      </c>
      <c r="F54" s="16">
        <v>56137</v>
      </c>
      <c r="G54" s="10">
        <v>0.8</v>
      </c>
      <c r="H54" s="10">
        <v>5.15</v>
      </c>
      <c r="I54" s="16">
        <v>1427</v>
      </c>
      <c r="J54" s="10">
        <v>8.76</v>
      </c>
      <c r="K54" s="10">
        <v>44.85</v>
      </c>
    </row>
    <row r="55" spans="1:11" x14ac:dyDescent="0.3">
      <c r="A55" t="s">
        <v>25</v>
      </c>
      <c r="B55">
        <v>2016</v>
      </c>
      <c r="C55" s="16">
        <v>20079</v>
      </c>
      <c r="D55" s="10">
        <v>1.1499999999999999</v>
      </c>
      <c r="E55" s="10">
        <v>6.72</v>
      </c>
      <c r="F55" s="16">
        <v>19317</v>
      </c>
      <c r="G55" s="10">
        <v>0.78</v>
      </c>
      <c r="H55" s="10">
        <v>4.6500000000000004</v>
      </c>
      <c r="I55" s="16">
        <v>762</v>
      </c>
      <c r="J55" s="10">
        <v>10.63</v>
      </c>
      <c r="K55" s="10">
        <v>59.19</v>
      </c>
    </row>
    <row r="56" spans="1:11" x14ac:dyDescent="0.3">
      <c r="A56" t="s">
        <v>26</v>
      </c>
      <c r="B56">
        <v>2016</v>
      </c>
      <c r="C56" s="16">
        <v>360621</v>
      </c>
      <c r="D56" s="10">
        <v>1.1200000000000001</v>
      </c>
      <c r="E56" s="10">
        <v>6.42</v>
      </c>
      <c r="F56" s="16">
        <v>344541</v>
      </c>
      <c r="G56" s="10">
        <v>0.8</v>
      </c>
      <c r="H56" s="10">
        <v>4.76</v>
      </c>
      <c r="I56" s="16">
        <v>16080</v>
      </c>
      <c r="J56" s="10">
        <v>7.8</v>
      </c>
      <c r="K56" s="10">
        <v>42.13</v>
      </c>
    </row>
    <row r="57" spans="1:11" x14ac:dyDescent="0.3">
      <c r="A57" t="s">
        <v>27</v>
      </c>
      <c r="B57">
        <v>2016</v>
      </c>
      <c r="C57" s="16">
        <v>121373</v>
      </c>
      <c r="D57" s="10">
        <v>0.90999999999999992</v>
      </c>
      <c r="E57" s="10">
        <v>4.7300000000000004</v>
      </c>
      <c r="F57" s="16">
        <v>117970</v>
      </c>
      <c r="G57" s="10">
        <v>0.7</v>
      </c>
      <c r="H57" s="10">
        <v>3.87</v>
      </c>
      <c r="I57" s="16">
        <v>3403</v>
      </c>
      <c r="J57" s="10">
        <v>8.11</v>
      </c>
      <c r="K57" s="10">
        <v>34.53</v>
      </c>
    </row>
    <row r="58" spans="1:11" x14ac:dyDescent="0.3">
      <c r="A58" t="s">
        <v>28</v>
      </c>
      <c r="B58">
        <v>2016</v>
      </c>
      <c r="C58" s="16">
        <v>87924</v>
      </c>
      <c r="D58" s="10">
        <v>1.0900000000000001</v>
      </c>
      <c r="E58" s="10">
        <v>6.16</v>
      </c>
      <c r="F58" s="16">
        <v>84488</v>
      </c>
      <c r="G58" s="10">
        <v>0.73</v>
      </c>
      <c r="H58" s="10">
        <v>4.47</v>
      </c>
      <c r="I58" s="16">
        <v>3436</v>
      </c>
      <c r="J58" s="10">
        <v>9.9</v>
      </c>
      <c r="K58" s="10">
        <v>47.64</v>
      </c>
    </row>
    <row r="59" spans="1:11" x14ac:dyDescent="0.3">
      <c r="A59" t="s">
        <v>29</v>
      </c>
      <c r="B59">
        <v>2016</v>
      </c>
      <c r="C59" s="16">
        <v>693110</v>
      </c>
      <c r="D59" s="10">
        <v>1.2200000000000002</v>
      </c>
      <c r="E59" s="10">
        <v>6.54</v>
      </c>
      <c r="F59" s="16">
        <v>671418</v>
      </c>
      <c r="G59" s="10">
        <v>0.94</v>
      </c>
      <c r="H59" s="10">
        <v>5.13</v>
      </c>
      <c r="I59" s="16">
        <v>21692</v>
      </c>
      <c r="J59" s="10">
        <v>10.029999999999999</v>
      </c>
      <c r="K59" s="10">
        <v>50.07</v>
      </c>
    </row>
    <row r="60" spans="1:11" x14ac:dyDescent="0.3">
      <c r="A60" t="s">
        <v>30</v>
      </c>
      <c r="B60">
        <v>2016</v>
      </c>
      <c r="C60" s="16">
        <v>753739</v>
      </c>
      <c r="D60" s="10">
        <v>1.2200000000000002</v>
      </c>
      <c r="E60" s="10">
        <v>6.58</v>
      </c>
      <c r="F60" s="16">
        <v>730397</v>
      </c>
      <c r="G60" s="10">
        <v>0.93</v>
      </c>
      <c r="H60" s="10">
        <v>5.18</v>
      </c>
      <c r="I60" s="16">
        <v>23341</v>
      </c>
      <c r="J60" s="10">
        <v>10.18</v>
      </c>
      <c r="K60" s="10">
        <v>50.11</v>
      </c>
    </row>
    <row r="61" spans="1:11" x14ac:dyDescent="0.3">
      <c r="A61" t="s">
        <v>31</v>
      </c>
      <c r="B61">
        <v>2016</v>
      </c>
      <c r="C61" s="16">
        <v>24233</v>
      </c>
      <c r="D61" s="10">
        <v>1.02</v>
      </c>
      <c r="E61" s="10">
        <v>6.6</v>
      </c>
      <c r="F61" s="16">
        <v>23490</v>
      </c>
      <c r="G61" s="10">
        <v>0.74</v>
      </c>
      <c r="H61" s="10">
        <v>5.08</v>
      </c>
      <c r="I61" s="16">
        <v>743</v>
      </c>
      <c r="J61" s="10">
        <v>10.36</v>
      </c>
      <c r="K61" s="10">
        <v>54.51</v>
      </c>
    </row>
    <row r="62" spans="1:11" x14ac:dyDescent="0.3">
      <c r="A62" t="s">
        <v>32</v>
      </c>
      <c r="B62">
        <v>2016</v>
      </c>
      <c r="C62" s="16">
        <v>53370</v>
      </c>
      <c r="D62" s="10">
        <v>1.1599999999999999</v>
      </c>
      <c r="E62" s="10">
        <v>7.05</v>
      </c>
      <c r="F62" s="16">
        <v>51800</v>
      </c>
      <c r="G62" s="10">
        <v>0.83</v>
      </c>
      <c r="H62" s="10">
        <v>5.58</v>
      </c>
      <c r="I62" s="16">
        <v>1570</v>
      </c>
      <c r="J62" s="10">
        <v>11.91</v>
      </c>
      <c r="K62" s="10">
        <v>55.67</v>
      </c>
    </row>
    <row r="63" spans="1:11" x14ac:dyDescent="0.3">
      <c r="A63" t="s">
        <v>33</v>
      </c>
      <c r="B63">
        <v>2016</v>
      </c>
      <c r="C63" s="16">
        <v>30564</v>
      </c>
      <c r="D63" s="10">
        <v>1.05</v>
      </c>
      <c r="E63" s="10">
        <v>6.54</v>
      </c>
      <c r="F63" s="16">
        <v>26686</v>
      </c>
      <c r="G63" s="10">
        <v>0.82</v>
      </c>
      <c r="H63" s="10">
        <v>5.2</v>
      </c>
      <c r="I63" s="16">
        <v>792</v>
      </c>
      <c r="J63" s="10">
        <v>7.58</v>
      </c>
      <c r="K63" s="10">
        <v>48.74</v>
      </c>
    </row>
    <row r="64" spans="1:11" x14ac:dyDescent="0.3">
      <c r="A64" t="s">
        <v>2</v>
      </c>
      <c r="B64">
        <v>2017</v>
      </c>
      <c r="C64" s="16">
        <v>86941</v>
      </c>
      <c r="D64" s="10">
        <v>1.1099999999999999</v>
      </c>
      <c r="E64" s="10">
        <v>6.54</v>
      </c>
      <c r="F64" s="16">
        <v>84292</v>
      </c>
      <c r="G64" s="10">
        <v>0.82</v>
      </c>
      <c r="H64" s="10">
        <v>5.15</v>
      </c>
      <c r="I64" s="16">
        <v>2649</v>
      </c>
      <c r="J64" s="10">
        <v>10.27</v>
      </c>
      <c r="K64" s="10">
        <v>50.74</v>
      </c>
    </row>
    <row r="65" spans="1:11" x14ac:dyDescent="0.3">
      <c r="A65" t="s">
        <v>3</v>
      </c>
      <c r="B65">
        <v>2017</v>
      </c>
      <c r="C65" s="16">
        <v>117487</v>
      </c>
      <c r="D65" s="10">
        <v>1.08</v>
      </c>
      <c r="E65" s="10">
        <v>7.2</v>
      </c>
      <c r="F65" s="16">
        <v>113614</v>
      </c>
      <c r="G65" s="10">
        <v>0.8</v>
      </c>
      <c r="H65" s="10">
        <v>5.71</v>
      </c>
      <c r="I65" s="16">
        <v>3873</v>
      </c>
      <c r="J65" s="10">
        <v>9.35</v>
      </c>
      <c r="K65" s="10">
        <v>50.84</v>
      </c>
    </row>
    <row r="66" spans="1:11" x14ac:dyDescent="0.3">
      <c r="A66" t="s">
        <v>4</v>
      </c>
      <c r="B66">
        <v>2017</v>
      </c>
      <c r="C66" s="16">
        <v>36584</v>
      </c>
      <c r="D66" s="10">
        <v>0.88</v>
      </c>
      <c r="E66" s="10">
        <v>6.03</v>
      </c>
      <c r="F66" s="16">
        <v>35350</v>
      </c>
      <c r="G66" s="10">
        <v>0.67</v>
      </c>
      <c r="H66" s="10">
        <v>4.6100000000000003</v>
      </c>
      <c r="I66" s="16">
        <v>1234</v>
      </c>
      <c r="J66" s="10">
        <v>7.13</v>
      </c>
      <c r="K66" s="10">
        <v>46.76</v>
      </c>
    </row>
    <row r="67" spans="1:11" x14ac:dyDescent="0.3">
      <c r="A67" t="s">
        <v>5</v>
      </c>
      <c r="B67">
        <v>2017</v>
      </c>
      <c r="C67" s="16">
        <v>9428</v>
      </c>
      <c r="D67" s="10">
        <v>1.1300000000000001</v>
      </c>
      <c r="E67" s="10">
        <v>10.19</v>
      </c>
      <c r="F67" s="16">
        <v>8969</v>
      </c>
      <c r="G67" s="10">
        <v>0.75</v>
      </c>
      <c r="H67" s="10">
        <v>7.21</v>
      </c>
      <c r="I67" s="16">
        <v>459</v>
      </c>
      <c r="J67" s="10">
        <v>8.7100000000000009</v>
      </c>
      <c r="K67" s="10">
        <v>68.41</v>
      </c>
    </row>
    <row r="68" spans="1:11" x14ac:dyDescent="0.3">
      <c r="A68" t="s">
        <v>6</v>
      </c>
      <c r="B68">
        <v>2017</v>
      </c>
      <c r="C68" s="16">
        <v>111917</v>
      </c>
      <c r="D68" s="10">
        <v>1.1400000000000001</v>
      </c>
      <c r="E68" s="10">
        <v>6.16</v>
      </c>
      <c r="F68" s="16">
        <v>108838</v>
      </c>
      <c r="G68" s="10">
        <v>0.85</v>
      </c>
      <c r="H68" s="10">
        <v>5.08</v>
      </c>
      <c r="I68" s="16">
        <v>3079</v>
      </c>
      <c r="J68" s="10">
        <v>11.53</v>
      </c>
      <c r="K68" s="10">
        <v>44.37</v>
      </c>
    </row>
    <row r="69" spans="1:11" x14ac:dyDescent="0.3">
      <c r="A69" t="s">
        <v>7</v>
      </c>
      <c r="B69">
        <v>2017</v>
      </c>
      <c r="C69" s="16">
        <v>61690</v>
      </c>
      <c r="D69" s="10">
        <v>0.98</v>
      </c>
      <c r="E69" s="10">
        <v>5.29</v>
      </c>
      <c r="F69" s="16">
        <v>59569</v>
      </c>
      <c r="G69" s="10">
        <v>0.72</v>
      </c>
      <c r="H69" s="10">
        <v>4.16</v>
      </c>
      <c r="I69" s="16">
        <v>2121</v>
      </c>
      <c r="J69" s="10">
        <v>8.39</v>
      </c>
      <c r="K69" s="10">
        <v>37.01</v>
      </c>
    </row>
    <row r="70" spans="1:11" x14ac:dyDescent="0.3">
      <c r="A70" t="s">
        <v>8</v>
      </c>
      <c r="B70">
        <v>2017</v>
      </c>
      <c r="C70" s="16">
        <v>13511</v>
      </c>
      <c r="D70" s="10">
        <v>0.92999999999999994</v>
      </c>
      <c r="E70" s="10">
        <v>4.8899999999999997</v>
      </c>
      <c r="F70" s="16">
        <v>13066</v>
      </c>
      <c r="G70" s="10">
        <v>0.7</v>
      </c>
      <c r="H70" s="10">
        <v>3.64</v>
      </c>
      <c r="I70" s="16">
        <v>445</v>
      </c>
      <c r="J70" s="10">
        <v>7.64</v>
      </c>
      <c r="K70" s="10">
        <v>41.57</v>
      </c>
    </row>
    <row r="71" spans="1:11" x14ac:dyDescent="0.3">
      <c r="A71" t="s">
        <v>9</v>
      </c>
      <c r="B71">
        <v>2017</v>
      </c>
      <c r="C71" s="16">
        <v>50628</v>
      </c>
      <c r="D71" s="10">
        <v>0.71</v>
      </c>
      <c r="E71" s="10">
        <v>5.04</v>
      </c>
      <c r="F71" s="16">
        <v>49249</v>
      </c>
      <c r="G71" s="10">
        <v>0.52</v>
      </c>
      <c r="H71" s="10">
        <v>3.95</v>
      </c>
      <c r="I71" s="16">
        <v>1379</v>
      </c>
      <c r="J71" s="10">
        <v>7.25</v>
      </c>
      <c r="K71" s="10">
        <v>44.16</v>
      </c>
    </row>
    <row r="72" spans="1:11" x14ac:dyDescent="0.3">
      <c r="A72" t="s">
        <v>10</v>
      </c>
      <c r="B72">
        <v>2017</v>
      </c>
      <c r="C72" s="16">
        <v>727472</v>
      </c>
      <c r="D72" s="10">
        <v>1.06</v>
      </c>
      <c r="E72" s="10">
        <v>6</v>
      </c>
      <c r="F72" s="16">
        <v>702869</v>
      </c>
      <c r="G72" s="10">
        <v>0.79</v>
      </c>
      <c r="H72" s="10">
        <v>4.6900000000000004</v>
      </c>
      <c r="I72" s="16">
        <v>24602</v>
      </c>
      <c r="J72" s="10">
        <v>8.5399999999999991</v>
      </c>
      <c r="K72" s="10">
        <v>43.26</v>
      </c>
    </row>
    <row r="73" spans="1:11" x14ac:dyDescent="0.3">
      <c r="A73" t="s">
        <v>11</v>
      </c>
      <c r="B73">
        <v>2017</v>
      </c>
      <c r="C73" s="16">
        <v>773138</v>
      </c>
      <c r="D73" s="10">
        <v>1.29</v>
      </c>
      <c r="E73" s="10">
        <v>7.04</v>
      </c>
      <c r="F73" s="16">
        <v>743754</v>
      </c>
      <c r="G73" s="10">
        <v>0.89</v>
      </c>
      <c r="H73" s="10">
        <v>5.46</v>
      </c>
      <c r="I73" s="16">
        <v>29384</v>
      </c>
      <c r="J73" s="10">
        <v>11.27</v>
      </c>
      <c r="K73" s="10">
        <v>46.99</v>
      </c>
    </row>
    <row r="74" spans="1:11" x14ac:dyDescent="0.3">
      <c r="A74" t="s">
        <v>13</v>
      </c>
      <c r="B74">
        <v>2017</v>
      </c>
      <c r="C74" s="16">
        <v>4059</v>
      </c>
      <c r="D74" s="10">
        <v>0.96000000000000008</v>
      </c>
      <c r="E74" s="10">
        <v>5.05</v>
      </c>
      <c r="F74" s="16">
        <v>3949</v>
      </c>
      <c r="G74" s="10">
        <v>0.76</v>
      </c>
      <c r="H74" s="10">
        <v>4.05</v>
      </c>
      <c r="I74" s="16">
        <v>110</v>
      </c>
      <c r="J74" s="10">
        <v>8.18</v>
      </c>
      <c r="K74" s="10">
        <v>40.909999999999997</v>
      </c>
    </row>
    <row r="75" spans="1:11" x14ac:dyDescent="0.3">
      <c r="A75" t="s">
        <v>14</v>
      </c>
      <c r="B75">
        <v>2017</v>
      </c>
      <c r="C75" s="16">
        <v>61846</v>
      </c>
      <c r="D75" s="10">
        <v>1.08</v>
      </c>
      <c r="E75" s="10">
        <v>5.65</v>
      </c>
      <c r="F75" s="16">
        <v>59537</v>
      </c>
      <c r="G75" s="10">
        <v>0.75</v>
      </c>
      <c r="H75" s="10">
        <v>4.05</v>
      </c>
      <c r="I75" s="16">
        <v>2309</v>
      </c>
      <c r="J75" s="10">
        <v>9.61</v>
      </c>
      <c r="K75" s="10">
        <v>46.77</v>
      </c>
    </row>
    <row r="76" spans="1:11" x14ac:dyDescent="0.3">
      <c r="A76" t="s">
        <v>15</v>
      </c>
      <c r="B76">
        <v>2017</v>
      </c>
      <c r="C76" s="16">
        <v>458157</v>
      </c>
      <c r="D76" s="10">
        <v>1.01</v>
      </c>
      <c r="E76" s="10">
        <v>6.69</v>
      </c>
      <c r="F76" s="16">
        <v>442315</v>
      </c>
      <c r="G76" s="10">
        <v>0.74</v>
      </c>
      <c r="H76" s="10">
        <v>5.03</v>
      </c>
      <c r="I76" s="16">
        <v>15837</v>
      </c>
      <c r="J76" s="10">
        <v>8.4</v>
      </c>
      <c r="K76" s="10">
        <v>53.26</v>
      </c>
    </row>
    <row r="77" spans="1:11" x14ac:dyDescent="0.3">
      <c r="A77" t="s">
        <v>16</v>
      </c>
      <c r="B77">
        <v>2017</v>
      </c>
      <c r="C77" s="16">
        <v>20636</v>
      </c>
      <c r="D77" s="10">
        <v>1.06</v>
      </c>
      <c r="E77" s="10">
        <v>4.42</v>
      </c>
      <c r="F77" s="16">
        <v>20071</v>
      </c>
      <c r="G77" s="10">
        <v>0.9</v>
      </c>
      <c r="H77" s="10">
        <v>3.57</v>
      </c>
      <c r="I77" s="16">
        <v>565</v>
      </c>
      <c r="J77" s="10">
        <v>6.9</v>
      </c>
      <c r="K77" s="10">
        <v>34.69</v>
      </c>
    </row>
    <row r="78" spans="1:11" x14ac:dyDescent="0.3">
      <c r="A78" t="s">
        <v>17</v>
      </c>
      <c r="B78">
        <v>2017</v>
      </c>
      <c r="C78" s="16">
        <v>27229</v>
      </c>
      <c r="D78" s="10">
        <v>0.90999999999999992</v>
      </c>
      <c r="E78" s="10">
        <v>4.72</v>
      </c>
      <c r="F78" s="16">
        <v>26457</v>
      </c>
      <c r="G78" s="10">
        <v>0.74</v>
      </c>
      <c r="H78" s="10">
        <v>3.59</v>
      </c>
      <c r="I78" s="16">
        <v>772</v>
      </c>
      <c r="J78" s="10">
        <v>6.87</v>
      </c>
      <c r="K78" s="10">
        <v>43.39</v>
      </c>
    </row>
    <row r="79" spans="1:11" x14ac:dyDescent="0.3">
      <c r="A79" t="s">
        <v>18</v>
      </c>
      <c r="B79">
        <v>2017</v>
      </c>
      <c r="C79" s="16">
        <v>6993</v>
      </c>
      <c r="D79" s="10">
        <v>1.02</v>
      </c>
      <c r="E79" s="10">
        <v>6.62</v>
      </c>
      <c r="F79" s="16">
        <v>6720</v>
      </c>
      <c r="G79" s="10">
        <v>0.65</v>
      </c>
      <c r="H79" s="10">
        <v>5.07</v>
      </c>
      <c r="I79" s="16">
        <v>273</v>
      </c>
      <c r="J79" s="10">
        <v>9.89</v>
      </c>
      <c r="K79" s="10">
        <v>44.69</v>
      </c>
    </row>
    <row r="80" spans="1:11" x14ac:dyDescent="0.3">
      <c r="A80" t="s">
        <v>19</v>
      </c>
      <c r="B80">
        <v>2017</v>
      </c>
      <c r="C80" s="16">
        <v>4379</v>
      </c>
      <c r="D80" s="10">
        <v>1.1299999999999999</v>
      </c>
      <c r="E80" s="10">
        <v>6.87</v>
      </c>
      <c r="F80" s="16">
        <v>4235</v>
      </c>
      <c r="G80" s="10">
        <v>0.9</v>
      </c>
      <c r="H80" s="10">
        <v>5.24</v>
      </c>
      <c r="I80" s="16">
        <v>144</v>
      </c>
      <c r="J80" s="10">
        <v>7.64</v>
      </c>
      <c r="K80" s="10">
        <v>54.86</v>
      </c>
    </row>
    <row r="81" spans="1:11" x14ac:dyDescent="0.3">
      <c r="A81" t="s">
        <v>20</v>
      </c>
      <c r="B81">
        <v>2017</v>
      </c>
      <c r="C81" s="16">
        <v>165448</v>
      </c>
      <c r="D81" s="10">
        <v>1.08</v>
      </c>
      <c r="E81" s="10">
        <v>5.73</v>
      </c>
      <c r="F81" s="16">
        <v>160375</v>
      </c>
      <c r="G81" s="10">
        <v>0.82</v>
      </c>
      <c r="H81" s="10">
        <v>4.46</v>
      </c>
      <c r="I81" s="16">
        <v>5073</v>
      </c>
      <c r="J81" s="10">
        <v>9.64</v>
      </c>
      <c r="K81" s="10">
        <v>45.93</v>
      </c>
    </row>
    <row r="82" spans="1:11" x14ac:dyDescent="0.3">
      <c r="A82" t="s">
        <v>21</v>
      </c>
      <c r="B82">
        <v>2017</v>
      </c>
      <c r="C82" s="16">
        <v>57163</v>
      </c>
      <c r="D82" s="10">
        <v>0.88000000000000012</v>
      </c>
      <c r="E82" s="10">
        <v>5.15</v>
      </c>
      <c r="F82" s="16">
        <v>55367</v>
      </c>
      <c r="G82" s="10">
        <v>0.64</v>
      </c>
      <c r="H82" s="10">
        <v>3.99</v>
      </c>
      <c r="I82" s="16">
        <v>1796</v>
      </c>
      <c r="J82" s="10">
        <v>8.07</v>
      </c>
      <c r="K82" s="10">
        <v>40.81</v>
      </c>
    </row>
    <row r="83" spans="1:11" x14ac:dyDescent="0.3">
      <c r="A83" t="s">
        <v>35</v>
      </c>
      <c r="B83">
        <v>2017</v>
      </c>
      <c r="C83" s="16">
        <v>402576</v>
      </c>
      <c r="D83" s="10">
        <v>0.98</v>
      </c>
      <c r="E83" s="10">
        <v>6.28</v>
      </c>
      <c r="F83" s="16">
        <v>391807</v>
      </c>
      <c r="G83" s="10">
        <v>0.76</v>
      </c>
      <c r="H83" s="10">
        <v>4.92</v>
      </c>
      <c r="I83" s="16">
        <v>10769</v>
      </c>
      <c r="J83" s="10">
        <v>9.19</v>
      </c>
      <c r="K83" s="10">
        <v>55.54</v>
      </c>
    </row>
    <row r="84" spans="1:11" x14ac:dyDescent="0.3">
      <c r="A84" t="s">
        <v>23</v>
      </c>
      <c r="B84">
        <v>2017</v>
      </c>
      <c r="C84" s="16">
        <v>86375</v>
      </c>
      <c r="D84" s="10">
        <v>1.06</v>
      </c>
      <c r="E84" s="10">
        <v>7.1</v>
      </c>
      <c r="F84" s="16">
        <v>83468</v>
      </c>
      <c r="G84" s="10">
        <v>0.74</v>
      </c>
      <c r="H84" s="10">
        <v>5.5</v>
      </c>
      <c r="I84" s="16">
        <v>2907</v>
      </c>
      <c r="J84" s="10">
        <v>10.29</v>
      </c>
      <c r="K84" s="10">
        <v>53.11</v>
      </c>
    </row>
    <row r="85" spans="1:11" x14ac:dyDescent="0.3">
      <c r="A85" t="s">
        <v>24</v>
      </c>
      <c r="B85">
        <v>2017</v>
      </c>
      <c r="C85" s="16">
        <v>57999</v>
      </c>
      <c r="D85" s="10">
        <v>1.02</v>
      </c>
      <c r="E85" s="10">
        <v>6.1</v>
      </c>
      <c r="F85" s="16">
        <v>56577</v>
      </c>
      <c r="G85" s="10">
        <v>0.84</v>
      </c>
      <c r="H85" s="10">
        <v>5.0199999999999996</v>
      </c>
      <c r="I85" s="16">
        <v>1422</v>
      </c>
      <c r="J85" s="10">
        <v>8.02</v>
      </c>
      <c r="K85" s="10">
        <v>48.95</v>
      </c>
    </row>
    <row r="86" spans="1:11" x14ac:dyDescent="0.3">
      <c r="A86" t="s">
        <v>25</v>
      </c>
      <c r="B86">
        <v>2017</v>
      </c>
      <c r="C86" s="16">
        <v>19964</v>
      </c>
      <c r="D86" s="10">
        <v>1.17</v>
      </c>
      <c r="E86" s="10">
        <v>6.55</v>
      </c>
      <c r="F86" s="16">
        <v>19262</v>
      </c>
      <c r="G86" s="10">
        <v>0.86</v>
      </c>
      <c r="H86" s="10">
        <v>4.63</v>
      </c>
      <c r="I86" s="16">
        <v>702</v>
      </c>
      <c r="J86" s="10">
        <v>9.83</v>
      </c>
      <c r="K86" s="10">
        <v>59.4</v>
      </c>
    </row>
    <row r="87" spans="1:11" x14ac:dyDescent="0.3">
      <c r="A87" t="s">
        <v>26</v>
      </c>
      <c r="B87">
        <v>2017</v>
      </c>
      <c r="C87" s="16">
        <v>348287</v>
      </c>
      <c r="D87" s="10">
        <v>0.98</v>
      </c>
      <c r="E87" s="10">
        <v>6.4</v>
      </c>
      <c r="F87" s="16">
        <v>333559</v>
      </c>
      <c r="G87" s="10">
        <v>0.71</v>
      </c>
      <c r="H87" s="10">
        <v>4.82</v>
      </c>
      <c r="I87" s="16">
        <v>14728</v>
      </c>
      <c r="J87" s="10">
        <v>7.37</v>
      </c>
      <c r="K87" s="10">
        <v>42.15</v>
      </c>
    </row>
    <row r="88" spans="1:11" x14ac:dyDescent="0.3">
      <c r="A88" t="s">
        <v>27</v>
      </c>
      <c r="B88">
        <v>2017</v>
      </c>
      <c r="C88" s="16">
        <v>117178</v>
      </c>
      <c r="D88" s="10">
        <v>0.87000000000000011</v>
      </c>
      <c r="E88" s="10">
        <v>4.66</v>
      </c>
      <c r="F88" s="16">
        <v>113855</v>
      </c>
      <c r="G88" s="10">
        <v>0.66</v>
      </c>
      <c r="H88" s="10">
        <v>3.83</v>
      </c>
      <c r="I88" s="16">
        <v>3323</v>
      </c>
      <c r="J88" s="10">
        <v>8.2799999999999994</v>
      </c>
      <c r="K88" s="10">
        <v>33.22</v>
      </c>
    </row>
    <row r="89" spans="1:11" x14ac:dyDescent="0.3">
      <c r="A89" t="s">
        <v>28</v>
      </c>
      <c r="B89">
        <v>2017</v>
      </c>
      <c r="C89" s="16">
        <v>87169</v>
      </c>
      <c r="D89" s="10">
        <v>1.1000000000000001</v>
      </c>
      <c r="E89" s="10">
        <v>6.01</v>
      </c>
      <c r="F89" s="16">
        <v>83990</v>
      </c>
      <c r="G89" s="10">
        <v>0.74</v>
      </c>
      <c r="H89" s="10">
        <v>4.51</v>
      </c>
      <c r="I89" s="16">
        <v>3179</v>
      </c>
      <c r="J89" s="10">
        <v>10.25</v>
      </c>
      <c r="K89" s="10">
        <v>45.61</v>
      </c>
    </row>
    <row r="90" spans="1:11" x14ac:dyDescent="0.3">
      <c r="A90" t="s">
        <v>29</v>
      </c>
      <c r="B90">
        <v>2017</v>
      </c>
      <c r="C90" s="16">
        <v>676540</v>
      </c>
      <c r="D90" s="10">
        <v>1.23</v>
      </c>
      <c r="E90" s="10">
        <v>6.69</v>
      </c>
      <c r="F90" s="16">
        <v>655448</v>
      </c>
      <c r="G90" s="10">
        <v>0.95</v>
      </c>
      <c r="H90" s="10">
        <v>5.28</v>
      </c>
      <c r="I90" s="16">
        <v>21092</v>
      </c>
      <c r="J90" s="10">
        <v>9.83</v>
      </c>
      <c r="K90" s="10">
        <v>50.45</v>
      </c>
    </row>
    <row r="91" spans="1:11" x14ac:dyDescent="0.3">
      <c r="A91" t="s">
        <v>30</v>
      </c>
      <c r="B91">
        <v>2017</v>
      </c>
      <c r="C91" s="16">
        <v>734701</v>
      </c>
      <c r="D91" s="10">
        <v>1.22</v>
      </c>
      <c r="E91" s="10">
        <v>6.74</v>
      </c>
      <c r="F91" s="16">
        <v>711478</v>
      </c>
      <c r="G91" s="10">
        <v>0.94</v>
      </c>
      <c r="H91" s="10">
        <v>5.34</v>
      </c>
      <c r="I91" s="16">
        <v>23223</v>
      </c>
      <c r="J91" s="10">
        <v>10</v>
      </c>
      <c r="K91" s="10">
        <v>49.58</v>
      </c>
    </row>
    <row r="92" spans="1:11" x14ac:dyDescent="0.3">
      <c r="A92" t="s">
        <v>31</v>
      </c>
      <c r="B92">
        <v>2017</v>
      </c>
      <c r="C92" s="16">
        <v>23345</v>
      </c>
      <c r="D92" s="10">
        <v>0.97</v>
      </c>
      <c r="E92" s="10">
        <v>6.69</v>
      </c>
      <c r="F92" s="16">
        <v>22693</v>
      </c>
      <c r="G92" s="10">
        <v>0.68</v>
      </c>
      <c r="H92" s="10">
        <v>5.46</v>
      </c>
      <c r="I92" s="16">
        <v>652</v>
      </c>
      <c r="J92" s="10">
        <v>11.04</v>
      </c>
      <c r="K92" s="10">
        <v>49.69</v>
      </c>
    </row>
    <row r="93" spans="1:11" x14ac:dyDescent="0.3">
      <c r="A93" t="s">
        <v>32</v>
      </c>
      <c r="B93">
        <v>2017</v>
      </c>
      <c r="C93" s="16">
        <v>51945</v>
      </c>
      <c r="D93" s="10">
        <v>1.18</v>
      </c>
      <c r="E93" s="10">
        <v>7.23</v>
      </c>
      <c r="F93" s="16">
        <v>50461</v>
      </c>
      <c r="G93" s="10">
        <v>0.89</v>
      </c>
      <c r="H93" s="10">
        <v>5.74</v>
      </c>
      <c r="I93" s="16">
        <v>1484</v>
      </c>
      <c r="J93" s="10">
        <v>11.12</v>
      </c>
      <c r="K93" s="10">
        <v>58.02</v>
      </c>
    </row>
    <row r="94" spans="1:11" x14ac:dyDescent="0.3">
      <c r="A94" t="s">
        <v>33</v>
      </c>
      <c r="B94">
        <v>2017</v>
      </c>
      <c r="C94" s="16">
        <v>30015</v>
      </c>
      <c r="D94" s="10">
        <v>1.19</v>
      </c>
      <c r="E94" s="10">
        <v>6.63</v>
      </c>
      <c r="F94" s="16">
        <v>25570</v>
      </c>
      <c r="G94" s="10">
        <v>0.96</v>
      </c>
      <c r="H94" s="10">
        <v>5.24</v>
      </c>
      <c r="I94" s="16">
        <v>679</v>
      </c>
      <c r="J94" s="10">
        <v>9.2799999999999994</v>
      </c>
      <c r="K94" s="10">
        <v>52.14</v>
      </c>
    </row>
    <row r="95" spans="1:11" x14ac:dyDescent="0.3">
      <c r="A95" t="s">
        <v>2</v>
      </c>
      <c r="B95">
        <v>2018</v>
      </c>
      <c r="C95" s="16">
        <v>84764</v>
      </c>
      <c r="D95" s="10">
        <v>1.04</v>
      </c>
      <c r="E95" s="10">
        <v>6.28</v>
      </c>
      <c r="F95" s="16">
        <v>82208</v>
      </c>
      <c r="G95" s="10">
        <v>0.75</v>
      </c>
      <c r="H95" s="10">
        <v>4.97</v>
      </c>
      <c r="I95" s="16">
        <v>2556</v>
      </c>
      <c r="J95" s="10">
        <v>10.41</v>
      </c>
      <c r="K95" s="10">
        <v>48.59</v>
      </c>
    </row>
    <row r="96" spans="1:11" x14ac:dyDescent="0.3">
      <c r="A96" t="s">
        <v>3</v>
      </c>
      <c r="B96">
        <v>2018</v>
      </c>
      <c r="C96" s="16">
        <v>116336</v>
      </c>
      <c r="D96" s="10">
        <v>1.0699999999999998</v>
      </c>
      <c r="E96" s="10">
        <v>7.07</v>
      </c>
      <c r="F96" s="16">
        <v>112646</v>
      </c>
      <c r="G96" s="10">
        <v>0.79</v>
      </c>
      <c r="H96" s="10">
        <v>5.7</v>
      </c>
      <c r="I96" s="16">
        <v>3690</v>
      </c>
      <c r="J96" s="10">
        <v>9.76</v>
      </c>
      <c r="K96" s="10">
        <v>49.02</v>
      </c>
    </row>
    <row r="97" spans="1:11" x14ac:dyDescent="0.3">
      <c r="A97" t="s">
        <v>4</v>
      </c>
      <c r="B97">
        <v>2018</v>
      </c>
      <c r="C97" s="16">
        <v>37278</v>
      </c>
      <c r="D97" s="10">
        <v>0.92999999999999994</v>
      </c>
      <c r="E97" s="10">
        <v>5.05</v>
      </c>
      <c r="F97" s="16">
        <v>35943</v>
      </c>
      <c r="G97" s="10">
        <v>0.73</v>
      </c>
      <c r="H97" s="10">
        <v>3.75</v>
      </c>
      <c r="I97" s="16">
        <v>1335</v>
      </c>
      <c r="J97" s="10">
        <v>6.52</v>
      </c>
      <c r="K97" s="10">
        <v>40.15</v>
      </c>
    </row>
    <row r="98" spans="1:11" x14ac:dyDescent="0.3">
      <c r="A98" t="s">
        <v>5</v>
      </c>
      <c r="B98">
        <v>2018</v>
      </c>
      <c r="C98" s="16">
        <v>9398</v>
      </c>
      <c r="D98" s="10">
        <v>1.22</v>
      </c>
      <c r="E98" s="10">
        <v>9.6300000000000008</v>
      </c>
      <c r="F98" s="16">
        <v>9005</v>
      </c>
      <c r="G98" s="10">
        <v>0.87</v>
      </c>
      <c r="H98" s="10">
        <v>7.7</v>
      </c>
      <c r="I98" s="16">
        <v>393</v>
      </c>
      <c r="J98" s="10">
        <v>9.41</v>
      </c>
      <c r="K98" s="10">
        <v>53.94</v>
      </c>
    </row>
    <row r="99" spans="1:11" x14ac:dyDescent="0.3">
      <c r="A99" t="s">
        <v>6</v>
      </c>
      <c r="B99">
        <v>2018</v>
      </c>
      <c r="C99" s="16">
        <v>111477</v>
      </c>
      <c r="D99" s="10">
        <v>1.03</v>
      </c>
      <c r="E99" s="10">
        <v>5.91</v>
      </c>
      <c r="F99" s="16">
        <v>108576</v>
      </c>
      <c r="G99" s="10">
        <v>0.79</v>
      </c>
      <c r="H99" s="10">
        <v>4.8600000000000003</v>
      </c>
      <c r="I99" s="16">
        <v>2901</v>
      </c>
      <c r="J99" s="10">
        <v>9.7899999999999991</v>
      </c>
      <c r="K99" s="10">
        <v>45.12</v>
      </c>
    </row>
    <row r="100" spans="1:11" x14ac:dyDescent="0.3">
      <c r="A100" t="s">
        <v>7</v>
      </c>
      <c r="B100">
        <v>2018</v>
      </c>
      <c r="C100" s="16">
        <v>61850</v>
      </c>
      <c r="D100" s="10">
        <v>0.98</v>
      </c>
      <c r="E100" s="10">
        <v>5.17</v>
      </c>
      <c r="F100" s="16">
        <v>59975</v>
      </c>
      <c r="G100" s="10">
        <v>0.71</v>
      </c>
      <c r="H100" s="10">
        <v>4.22</v>
      </c>
      <c r="I100" s="16">
        <v>1875</v>
      </c>
      <c r="J100" s="10">
        <v>9.76</v>
      </c>
      <c r="K100" s="10">
        <v>35.57</v>
      </c>
    </row>
    <row r="101" spans="1:11" x14ac:dyDescent="0.3">
      <c r="A101" t="s">
        <v>8</v>
      </c>
      <c r="B101">
        <v>2018</v>
      </c>
      <c r="C101" s="16">
        <v>14155</v>
      </c>
      <c r="D101" s="10">
        <v>0.88</v>
      </c>
      <c r="E101" s="10">
        <v>4.88</v>
      </c>
      <c r="F101" s="16">
        <v>13684</v>
      </c>
      <c r="G101" s="10">
        <v>0.66</v>
      </c>
      <c r="H101" s="10">
        <v>3.68</v>
      </c>
      <c r="I101" s="16">
        <v>471</v>
      </c>
      <c r="J101" s="10">
        <v>7.43</v>
      </c>
      <c r="K101" s="10">
        <v>39.92</v>
      </c>
    </row>
    <row r="102" spans="1:11" x14ac:dyDescent="0.3">
      <c r="A102" t="s">
        <v>9</v>
      </c>
      <c r="B102">
        <v>2018</v>
      </c>
      <c r="C102" s="16">
        <v>47707</v>
      </c>
      <c r="D102" s="10">
        <v>0.72</v>
      </c>
      <c r="E102" s="10">
        <v>4.8899999999999997</v>
      </c>
      <c r="F102" s="16">
        <v>46448</v>
      </c>
      <c r="G102" s="10">
        <v>0.54</v>
      </c>
      <c r="H102" s="10">
        <v>3.86</v>
      </c>
      <c r="I102" s="16">
        <v>1259</v>
      </c>
      <c r="J102" s="10">
        <v>7.86</v>
      </c>
      <c r="K102" s="10">
        <v>42.89</v>
      </c>
    </row>
    <row r="103" spans="1:11" x14ac:dyDescent="0.3">
      <c r="A103" t="s">
        <v>10</v>
      </c>
      <c r="B103">
        <v>2018</v>
      </c>
      <c r="C103" s="16">
        <v>717313</v>
      </c>
      <c r="D103" s="10">
        <v>1.03</v>
      </c>
      <c r="E103" s="10">
        <v>5.92</v>
      </c>
      <c r="F103" s="16">
        <v>693528</v>
      </c>
      <c r="G103" s="10">
        <v>0.79</v>
      </c>
      <c r="H103" s="10">
        <v>4.6399999999999997</v>
      </c>
      <c r="I103" s="16">
        <v>23784</v>
      </c>
      <c r="J103" s="10">
        <v>8.19</v>
      </c>
      <c r="K103" s="10">
        <v>43.06</v>
      </c>
    </row>
    <row r="104" spans="1:11" x14ac:dyDescent="0.3">
      <c r="A104" t="s">
        <v>11</v>
      </c>
      <c r="B104">
        <v>2018</v>
      </c>
      <c r="C104" s="16">
        <v>771038</v>
      </c>
      <c r="D104" s="10">
        <v>1.26</v>
      </c>
      <c r="E104" s="10">
        <v>6.92</v>
      </c>
      <c r="F104" s="16">
        <v>742433</v>
      </c>
      <c r="G104" s="10">
        <v>0.87</v>
      </c>
      <c r="H104" s="10">
        <v>5.38</v>
      </c>
      <c r="I104" s="16">
        <v>28605</v>
      </c>
      <c r="J104" s="10">
        <v>11.28</v>
      </c>
      <c r="K104" s="10">
        <v>47.03</v>
      </c>
    </row>
    <row r="105" spans="1:11" x14ac:dyDescent="0.3">
      <c r="A105" t="s">
        <v>13</v>
      </c>
      <c r="B105">
        <v>2018</v>
      </c>
      <c r="C105" s="16">
        <v>4204</v>
      </c>
      <c r="D105" s="10">
        <v>0.90999999999999992</v>
      </c>
      <c r="E105" s="10">
        <v>5.8</v>
      </c>
      <c r="F105" s="16">
        <v>4094</v>
      </c>
      <c r="G105" s="10">
        <v>0.88</v>
      </c>
      <c r="H105" s="10">
        <v>4.25</v>
      </c>
      <c r="I105" s="16">
        <v>110</v>
      </c>
      <c r="J105" s="10">
        <v>1.82</v>
      </c>
      <c r="K105" s="10">
        <v>63.64</v>
      </c>
    </row>
    <row r="106" spans="1:11" x14ac:dyDescent="0.3">
      <c r="A106" t="s">
        <v>14</v>
      </c>
      <c r="B106">
        <v>2018</v>
      </c>
      <c r="C106" s="16">
        <v>61071</v>
      </c>
      <c r="D106" s="10">
        <v>1.04</v>
      </c>
      <c r="E106" s="10">
        <v>5.85</v>
      </c>
      <c r="F106" s="16">
        <v>58817</v>
      </c>
      <c r="G106" s="10">
        <v>0.75</v>
      </c>
      <c r="H106" s="10">
        <v>4.29</v>
      </c>
      <c r="I106" s="16">
        <v>2254</v>
      </c>
      <c r="J106" s="10">
        <v>8.7799999999999994</v>
      </c>
      <c r="K106" s="10">
        <v>46.45</v>
      </c>
    </row>
    <row r="107" spans="1:11" x14ac:dyDescent="0.3">
      <c r="A107" t="s">
        <v>15</v>
      </c>
      <c r="B107">
        <v>2018</v>
      </c>
      <c r="C107" s="16">
        <v>439858</v>
      </c>
      <c r="D107" s="10">
        <v>0.99</v>
      </c>
      <c r="E107" s="10">
        <v>6.65</v>
      </c>
      <c r="F107" s="16">
        <v>425091</v>
      </c>
      <c r="G107" s="10">
        <v>0.74</v>
      </c>
      <c r="H107" s="10">
        <v>5.03</v>
      </c>
      <c r="I107" s="16">
        <v>14757</v>
      </c>
      <c r="J107" s="10">
        <v>8.25</v>
      </c>
      <c r="K107" s="10">
        <v>53.38</v>
      </c>
    </row>
    <row r="108" spans="1:11" x14ac:dyDescent="0.3">
      <c r="A108" t="s">
        <v>16</v>
      </c>
      <c r="B108">
        <v>2018</v>
      </c>
      <c r="C108" s="16">
        <v>19131</v>
      </c>
      <c r="D108" s="10">
        <v>0.85</v>
      </c>
      <c r="E108" s="10">
        <v>4.67</v>
      </c>
      <c r="F108" s="16">
        <v>18640</v>
      </c>
      <c r="G108" s="10">
        <v>0.65</v>
      </c>
      <c r="H108" s="10">
        <v>3.91</v>
      </c>
      <c r="I108" s="16">
        <v>491</v>
      </c>
      <c r="J108" s="10">
        <v>8.35</v>
      </c>
      <c r="K108" s="10">
        <v>33.6</v>
      </c>
    </row>
    <row r="109" spans="1:11" x14ac:dyDescent="0.3">
      <c r="A109" t="s">
        <v>17</v>
      </c>
      <c r="B109">
        <v>2018</v>
      </c>
      <c r="C109" s="16">
        <v>26159</v>
      </c>
      <c r="D109" s="10">
        <v>0.9</v>
      </c>
      <c r="E109" s="10">
        <v>4.57</v>
      </c>
      <c r="F109" s="16">
        <v>25378</v>
      </c>
      <c r="G109" s="10">
        <v>0.67</v>
      </c>
      <c r="H109" s="10">
        <v>3.4</v>
      </c>
      <c r="I109" s="16">
        <v>781</v>
      </c>
      <c r="J109" s="10">
        <v>8.19</v>
      </c>
      <c r="K109" s="10">
        <v>42.64</v>
      </c>
    </row>
    <row r="110" spans="1:11" x14ac:dyDescent="0.3">
      <c r="A110" t="s">
        <v>18</v>
      </c>
      <c r="B110">
        <v>2018</v>
      </c>
      <c r="C110" s="16">
        <v>7152</v>
      </c>
      <c r="D110" s="10">
        <v>0.84</v>
      </c>
      <c r="E110" s="10">
        <v>6.47</v>
      </c>
      <c r="F110" s="16">
        <v>6916</v>
      </c>
      <c r="G110" s="10">
        <v>0.62</v>
      </c>
      <c r="H110" s="10">
        <v>5.0999999999999996</v>
      </c>
      <c r="I110" s="16">
        <v>236</v>
      </c>
      <c r="J110" s="10">
        <v>7.2</v>
      </c>
      <c r="K110" s="10">
        <v>46.61</v>
      </c>
    </row>
    <row r="111" spans="1:11" x14ac:dyDescent="0.3">
      <c r="A111" t="s">
        <v>19</v>
      </c>
      <c r="B111">
        <v>2018</v>
      </c>
      <c r="C111" s="16">
        <v>4490</v>
      </c>
      <c r="D111" s="10">
        <v>1</v>
      </c>
      <c r="E111" s="10">
        <v>5.3</v>
      </c>
      <c r="F111" s="16">
        <v>4331</v>
      </c>
      <c r="G111" s="10">
        <v>0.76</v>
      </c>
      <c r="H111" s="10">
        <v>4.04</v>
      </c>
      <c r="I111" s="16">
        <v>159</v>
      </c>
      <c r="J111" s="10">
        <v>7.55</v>
      </c>
      <c r="K111" s="10">
        <v>39.619999999999997</v>
      </c>
    </row>
    <row r="112" spans="1:11" x14ac:dyDescent="0.3">
      <c r="A112" t="s">
        <v>20</v>
      </c>
      <c r="B112">
        <v>2018</v>
      </c>
      <c r="C112" s="16">
        <v>161670</v>
      </c>
      <c r="D112" s="10">
        <v>1.06</v>
      </c>
      <c r="E112" s="10">
        <v>5.62</v>
      </c>
      <c r="F112" s="16">
        <v>156772</v>
      </c>
      <c r="G112" s="10">
        <v>0.84</v>
      </c>
      <c r="H112" s="10">
        <v>4.3499999999999996</v>
      </c>
      <c r="I112" s="16">
        <v>4898</v>
      </c>
      <c r="J112" s="10">
        <v>8.6</v>
      </c>
      <c r="K112" s="10">
        <v>46.24</v>
      </c>
    </row>
    <row r="113" spans="1:11" x14ac:dyDescent="0.3">
      <c r="A113" t="s">
        <v>21</v>
      </c>
      <c r="B113">
        <v>2018</v>
      </c>
      <c r="C113" s="16">
        <v>55694</v>
      </c>
      <c r="D113" s="10">
        <v>0.83000000000000007</v>
      </c>
      <c r="E113" s="10">
        <v>5.23</v>
      </c>
      <c r="F113" s="16">
        <v>54042</v>
      </c>
      <c r="G113" s="10">
        <v>0.62</v>
      </c>
      <c r="H113" s="10">
        <v>3.95</v>
      </c>
      <c r="I113" s="16">
        <v>1652</v>
      </c>
      <c r="J113" s="10">
        <v>7.51</v>
      </c>
      <c r="K113" s="10">
        <v>47.15</v>
      </c>
    </row>
    <row r="114" spans="1:11" x14ac:dyDescent="0.3">
      <c r="A114" t="s">
        <v>35</v>
      </c>
      <c r="B114">
        <v>2018</v>
      </c>
      <c r="C114" s="16">
        <v>387245</v>
      </c>
      <c r="D114" s="10">
        <v>0.97</v>
      </c>
      <c r="E114" s="10">
        <v>6.12</v>
      </c>
      <c r="F114" s="16">
        <v>377308</v>
      </c>
      <c r="G114" s="10">
        <v>0.75</v>
      </c>
      <c r="H114" s="10">
        <v>4.87</v>
      </c>
      <c r="I114" s="16">
        <v>9937</v>
      </c>
      <c r="J114" s="10">
        <v>9.48</v>
      </c>
      <c r="K114" s="10">
        <v>53.55</v>
      </c>
    </row>
    <row r="115" spans="1:11" x14ac:dyDescent="0.3">
      <c r="A115" t="s">
        <v>23</v>
      </c>
      <c r="B115">
        <v>2018</v>
      </c>
      <c r="C115" s="16">
        <v>87284</v>
      </c>
      <c r="D115" s="10">
        <v>1.1299999999999999</v>
      </c>
      <c r="E115" s="10">
        <v>6.85</v>
      </c>
      <c r="F115" s="16">
        <v>84489</v>
      </c>
      <c r="G115" s="10">
        <v>0.79</v>
      </c>
      <c r="H115" s="10">
        <v>5.38</v>
      </c>
      <c r="I115" s="16">
        <v>2795</v>
      </c>
      <c r="J115" s="10">
        <v>11.34</v>
      </c>
      <c r="K115" s="10">
        <v>51.41</v>
      </c>
    </row>
    <row r="116" spans="1:11" x14ac:dyDescent="0.3">
      <c r="A116" t="s">
        <v>24</v>
      </c>
      <c r="B116">
        <v>2018</v>
      </c>
      <c r="C116" s="16">
        <v>57623</v>
      </c>
      <c r="D116" s="10">
        <v>0.99</v>
      </c>
      <c r="E116" s="10">
        <v>6.01</v>
      </c>
      <c r="F116" s="16">
        <v>56131</v>
      </c>
      <c r="G116" s="10">
        <v>0.8</v>
      </c>
      <c r="H116" s="10">
        <v>4.99</v>
      </c>
      <c r="I116" s="16">
        <v>1492</v>
      </c>
      <c r="J116" s="10">
        <v>8.18</v>
      </c>
      <c r="K116" s="10">
        <v>44.3</v>
      </c>
    </row>
    <row r="117" spans="1:11" x14ac:dyDescent="0.3">
      <c r="A117" t="s">
        <v>25</v>
      </c>
      <c r="B117">
        <v>2018</v>
      </c>
      <c r="C117" s="16">
        <v>19364</v>
      </c>
      <c r="D117" s="10">
        <v>1.02</v>
      </c>
      <c r="E117" s="10">
        <v>6.62</v>
      </c>
      <c r="F117" s="16">
        <v>18689</v>
      </c>
      <c r="G117" s="10">
        <v>0.68</v>
      </c>
      <c r="H117" s="10">
        <v>4.79</v>
      </c>
      <c r="I117" s="16">
        <v>675</v>
      </c>
      <c r="J117" s="10">
        <v>10.220000000000001</v>
      </c>
      <c r="K117" s="10">
        <v>57.33</v>
      </c>
    </row>
    <row r="118" spans="1:11" x14ac:dyDescent="0.3">
      <c r="A118" t="s">
        <v>26</v>
      </c>
      <c r="B118">
        <v>2018</v>
      </c>
      <c r="C118" s="16">
        <v>333444</v>
      </c>
      <c r="D118" s="10">
        <v>1.05</v>
      </c>
      <c r="E118" s="10">
        <v>6.22</v>
      </c>
      <c r="F118" s="16">
        <v>320407</v>
      </c>
      <c r="G118" s="10">
        <v>0.78</v>
      </c>
      <c r="H118" s="10">
        <v>4.78</v>
      </c>
      <c r="I118" s="16">
        <v>13037</v>
      </c>
      <c r="J118" s="10">
        <v>7.6</v>
      </c>
      <c r="K118" s="10">
        <v>41.77</v>
      </c>
    </row>
    <row r="119" spans="1:11" x14ac:dyDescent="0.3">
      <c r="A119" t="s">
        <v>27</v>
      </c>
      <c r="B119">
        <v>2018</v>
      </c>
      <c r="C119" s="16">
        <v>117289</v>
      </c>
      <c r="D119" s="10">
        <v>0.78</v>
      </c>
      <c r="E119" s="10">
        <v>4.58</v>
      </c>
      <c r="F119" s="16">
        <v>114174</v>
      </c>
      <c r="G119" s="10">
        <v>0.62</v>
      </c>
      <c r="H119" s="10">
        <v>3.76</v>
      </c>
      <c r="I119" s="16">
        <v>3115</v>
      </c>
      <c r="J119" s="10">
        <v>6.81</v>
      </c>
      <c r="K119" s="10">
        <v>34.57</v>
      </c>
    </row>
    <row r="120" spans="1:11" x14ac:dyDescent="0.3">
      <c r="A120" t="s">
        <v>28</v>
      </c>
      <c r="B120">
        <v>2018</v>
      </c>
      <c r="C120" s="16">
        <v>87590</v>
      </c>
      <c r="D120" s="10">
        <v>1.1100000000000001</v>
      </c>
      <c r="E120" s="10">
        <v>6.04</v>
      </c>
      <c r="F120" s="16">
        <v>84358</v>
      </c>
      <c r="G120" s="10">
        <v>0.78</v>
      </c>
      <c r="H120" s="10">
        <v>4.57</v>
      </c>
      <c r="I120" s="16">
        <v>3232</v>
      </c>
      <c r="J120" s="10">
        <v>9.41</v>
      </c>
      <c r="K120" s="10">
        <v>44.49</v>
      </c>
    </row>
    <row r="121" spans="1:11" x14ac:dyDescent="0.3">
      <c r="A121" t="s">
        <v>29</v>
      </c>
      <c r="B121">
        <v>2018</v>
      </c>
      <c r="C121" s="16">
        <v>654359</v>
      </c>
      <c r="D121" s="10">
        <v>1.1800000000000002</v>
      </c>
      <c r="E121" s="10">
        <v>6.68</v>
      </c>
      <c r="F121" s="16">
        <v>634483</v>
      </c>
      <c r="G121" s="10">
        <v>0.93</v>
      </c>
      <c r="H121" s="10">
        <v>5.26</v>
      </c>
      <c r="I121" s="16">
        <v>19876</v>
      </c>
      <c r="J121" s="10">
        <v>9.36</v>
      </c>
      <c r="K121" s="10">
        <v>52.07</v>
      </c>
    </row>
    <row r="122" spans="1:11" x14ac:dyDescent="0.3">
      <c r="A122" t="s">
        <v>30</v>
      </c>
      <c r="B122">
        <v>2018</v>
      </c>
      <c r="C122" s="16">
        <v>706468</v>
      </c>
      <c r="D122" s="10">
        <v>1.19</v>
      </c>
      <c r="E122" s="10">
        <v>6.72</v>
      </c>
      <c r="F122" s="16">
        <v>684521</v>
      </c>
      <c r="G122" s="10">
        <v>0.93</v>
      </c>
      <c r="H122" s="10">
        <v>5.31</v>
      </c>
      <c r="I122" s="16">
        <v>21947</v>
      </c>
      <c r="J122" s="10">
        <v>9.5</v>
      </c>
      <c r="K122" s="10">
        <v>50.83</v>
      </c>
    </row>
    <row r="123" spans="1:11" x14ac:dyDescent="0.3">
      <c r="A123" t="s">
        <v>31</v>
      </c>
      <c r="B123">
        <v>2018</v>
      </c>
      <c r="C123" s="16">
        <v>22947</v>
      </c>
      <c r="D123" s="10">
        <v>1.07</v>
      </c>
      <c r="E123" s="10">
        <v>6.69</v>
      </c>
      <c r="F123" s="16">
        <v>22171</v>
      </c>
      <c r="G123" s="10">
        <v>0.78</v>
      </c>
      <c r="H123" s="10">
        <v>5.08</v>
      </c>
      <c r="I123" s="16">
        <v>776</v>
      </c>
      <c r="J123" s="10">
        <v>9.5399999999999991</v>
      </c>
      <c r="K123" s="10">
        <v>52.84</v>
      </c>
    </row>
    <row r="124" spans="1:11" x14ac:dyDescent="0.3">
      <c r="A124" t="s">
        <v>32</v>
      </c>
      <c r="B124">
        <v>2018</v>
      </c>
      <c r="C124" s="16">
        <v>50532</v>
      </c>
      <c r="D124" s="10">
        <v>1.18</v>
      </c>
      <c r="E124" s="10">
        <v>7.15</v>
      </c>
      <c r="F124" s="16">
        <v>49073</v>
      </c>
      <c r="G124" s="10">
        <v>0.93</v>
      </c>
      <c r="H124" s="10">
        <v>5.72</v>
      </c>
      <c r="I124" s="16">
        <v>1456</v>
      </c>
      <c r="J124" s="10">
        <v>9.48</v>
      </c>
      <c r="K124" s="10">
        <v>55.36</v>
      </c>
    </row>
    <row r="125" spans="1:11" x14ac:dyDescent="0.3">
      <c r="A125" t="s">
        <v>33</v>
      </c>
      <c r="B125">
        <v>2018</v>
      </c>
      <c r="C125" s="16">
        <v>29725</v>
      </c>
      <c r="D125" s="10">
        <v>1.1299999999999999</v>
      </c>
      <c r="E125" s="10">
        <v>6.77</v>
      </c>
      <c r="F125" s="16">
        <v>25029</v>
      </c>
      <c r="G125" s="10">
        <v>0.89</v>
      </c>
      <c r="H125" s="10">
        <v>5.34</v>
      </c>
      <c r="I125" s="16">
        <v>772</v>
      </c>
      <c r="J125" s="10">
        <v>7.51</v>
      </c>
      <c r="K125" s="10">
        <v>54.27</v>
      </c>
    </row>
    <row r="126" spans="1:11" x14ac:dyDescent="0.3">
      <c r="A126" t="s">
        <v>2</v>
      </c>
      <c r="B126">
        <v>2019</v>
      </c>
      <c r="C126" s="16">
        <v>84176</v>
      </c>
      <c r="D126" s="10">
        <v>1.03</v>
      </c>
      <c r="E126" s="10">
        <v>6.35</v>
      </c>
      <c r="F126" s="16">
        <v>81698</v>
      </c>
      <c r="G126" s="10">
        <v>0.78</v>
      </c>
      <c r="H126" s="10">
        <v>5.09</v>
      </c>
      <c r="I126" s="16">
        <v>2478</v>
      </c>
      <c r="J126" s="10">
        <v>9.52</v>
      </c>
      <c r="K126" s="10">
        <v>48.18</v>
      </c>
    </row>
    <row r="127" spans="1:11" x14ac:dyDescent="0.3">
      <c r="A127" t="s">
        <v>3</v>
      </c>
      <c r="B127">
        <v>2019</v>
      </c>
      <c r="C127" s="16">
        <v>115496</v>
      </c>
      <c r="D127" s="10">
        <v>1.0899999999999999</v>
      </c>
      <c r="E127" s="10">
        <v>7.03</v>
      </c>
      <c r="F127" s="16">
        <v>111974</v>
      </c>
      <c r="G127" s="10">
        <v>0.78</v>
      </c>
      <c r="H127" s="10">
        <v>5.7</v>
      </c>
      <c r="I127" s="16">
        <v>3522</v>
      </c>
      <c r="J127" s="10">
        <v>11.13</v>
      </c>
      <c r="K127" s="10">
        <v>49.35</v>
      </c>
    </row>
    <row r="128" spans="1:11" x14ac:dyDescent="0.3">
      <c r="A128" t="s">
        <v>4</v>
      </c>
      <c r="B128">
        <v>2019</v>
      </c>
      <c r="C128" s="16">
        <v>36471</v>
      </c>
      <c r="D128" s="10">
        <v>0.87</v>
      </c>
      <c r="E128" s="10">
        <v>5.63</v>
      </c>
      <c r="F128" s="16">
        <v>35196</v>
      </c>
      <c r="G128" s="10">
        <v>0.66</v>
      </c>
      <c r="H128" s="10">
        <v>4.25</v>
      </c>
      <c r="I128" s="16">
        <v>1275</v>
      </c>
      <c r="J128" s="10">
        <v>6.67</v>
      </c>
      <c r="K128" s="10">
        <v>43.69</v>
      </c>
    </row>
    <row r="129" spans="1:11" x14ac:dyDescent="0.3">
      <c r="A129" t="s">
        <v>5</v>
      </c>
      <c r="B129">
        <v>2019</v>
      </c>
      <c r="C129" s="16">
        <v>9712</v>
      </c>
      <c r="D129" s="10">
        <v>1.33</v>
      </c>
      <c r="E129" s="10">
        <v>10.02</v>
      </c>
      <c r="F129" s="16">
        <v>9267</v>
      </c>
      <c r="G129" s="10">
        <v>0.93</v>
      </c>
      <c r="H129" s="10">
        <v>7.34</v>
      </c>
      <c r="I129" s="16">
        <v>445</v>
      </c>
      <c r="J129" s="10">
        <v>9.66</v>
      </c>
      <c r="K129" s="10">
        <v>65.84</v>
      </c>
    </row>
    <row r="130" spans="1:11" x14ac:dyDescent="0.3">
      <c r="A130" t="s">
        <v>6</v>
      </c>
      <c r="B130">
        <v>2019</v>
      </c>
      <c r="C130" s="16">
        <v>109512</v>
      </c>
      <c r="D130" s="10">
        <v>0.95000000000000007</v>
      </c>
      <c r="E130" s="10">
        <v>5.92</v>
      </c>
      <c r="F130" s="16">
        <v>106688</v>
      </c>
      <c r="G130" s="10">
        <v>0.74</v>
      </c>
      <c r="H130" s="10">
        <v>4.8600000000000003</v>
      </c>
      <c r="I130" s="16">
        <v>2824</v>
      </c>
      <c r="J130" s="10">
        <v>9.07</v>
      </c>
      <c r="K130" s="10">
        <v>45.93</v>
      </c>
    </row>
    <row r="131" spans="1:11" x14ac:dyDescent="0.3">
      <c r="A131" t="s">
        <v>7</v>
      </c>
      <c r="B131">
        <v>2019</v>
      </c>
      <c r="C131" s="16">
        <v>60573</v>
      </c>
      <c r="D131" s="10">
        <v>0.92</v>
      </c>
      <c r="E131" s="10">
        <v>4.9400000000000004</v>
      </c>
      <c r="F131" s="16">
        <v>59048</v>
      </c>
      <c r="G131" s="10">
        <v>0.7</v>
      </c>
      <c r="H131" s="10">
        <v>4.21</v>
      </c>
      <c r="I131" s="16">
        <v>1520</v>
      </c>
      <c r="J131" s="10">
        <v>9.2799999999999994</v>
      </c>
      <c r="K131" s="10">
        <v>33.49</v>
      </c>
    </row>
    <row r="132" spans="1:11" x14ac:dyDescent="0.3">
      <c r="A132" t="s">
        <v>8</v>
      </c>
      <c r="B132">
        <v>2019</v>
      </c>
      <c r="C132" s="16">
        <v>13871</v>
      </c>
      <c r="D132" s="10">
        <v>0.87</v>
      </c>
      <c r="E132" s="10">
        <v>4.82</v>
      </c>
      <c r="F132" s="16">
        <v>13434</v>
      </c>
      <c r="G132" s="10">
        <v>0.66</v>
      </c>
      <c r="H132" s="10">
        <v>3.51</v>
      </c>
      <c r="I132" s="16">
        <v>437</v>
      </c>
      <c r="J132" s="10">
        <v>7.55</v>
      </c>
      <c r="K132" s="10">
        <v>45.08</v>
      </c>
    </row>
    <row r="133" spans="1:11" x14ac:dyDescent="0.3">
      <c r="A133" t="s">
        <v>9</v>
      </c>
      <c r="B133">
        <v>2019</v>
      </c>
      <c r="C133" s="16">
        <v>45666</v>
      </c>
      <c r="D133" s="10">
        <v>0.72</v>
      </c>
      <c r="E133" s="10">
        <v>4.59</v>
      </c>
      <c r="F133" s="16">
        <v>44523</v>
      </c>
      <c r="G133" s="10">
        <v>0.56999999999999995</v>
      </c>
      <c r="H133" s="10">
        <v>3.66</v>
      </c>
      <c r="I133" s="16">
        <v>1143</v>
      </c>
      <c r="J133" s="10">
        <v>6.56</v>
      </c>
      <c r="K133" s="10">
        <v>40.51</v>
      </c>
    </row>
    <row r="134" spans="1:11" x14ac:dyDescent="0.3">
      <c r="A134" t="s">
        <v>10</v>
      </c>
      <c r="B134">
        <v>2019</v>
      </c>
      <c r="C134" s="16">
        <v>710902</v>
      </c>
      <c r="D134" s="10">
        <v>1.06</v>
      </c>
      <c r="E134" s="10">
        <v>5.8</v>
      </c>
      <c r="F134" s="16">
        <v>688184</v>
      </c>
      <c r="G134" s="10">
        <v>0.8</v>
      </c>
      <c r="H134" s="10">
        <v>4.57</v>
      </c>
      <c r="I134" s="16">
        <v>22715</v>
      </c>
      <c r="J134" s="10">
        <v>8.89</v>
      </c>
      <c r="K134" s="10">
        <v>43.17</v>
      </c>
    </row>
    <row r="135" spans="1:11" x14ac:dyDescent="0.3">
      <c r="A135" t="s">
        <v>11</v>
      </c>
      <c r="B135">
        <v>2019</v>
      </c>
      <c r="C135" s="16">
        <v>761040</v>
      </c>
      <c r="D135" s="10">
        <v>1.26</v>
      </c>
      <c r="E135" s="10">
        <v>6.86</v>
      </c>
      <c r="F135" s="16">
        <v>732362</v>
      </c>
      <c r="G135" s="10">
        <v>0.88</v>
      </c>
      <c r="H135" s="10">
        <v>5.33</v>
      </c>
      <c r="I135" s="16">
        <v>28678</v>
      </c>
      <c r="J135" s="10">
        <v>10.89</v>
      </c>
      <c r="K135" s="10">
        <v>45.99</v>
      </c>
    </row>
    <row r="136" spans="1:11" x14ac:dyDescent="0.3">
      <c r="A136" t="s">
        <v>13</v>
      </c>
      <c r="B136">
        <v>2019</v>
      </c>
      <c r="C136" s="16">
        <v>4366</v>
      </c>
      <c r="D136" s="10">
        <v>0.8</v>
      </c>
      <c r="E136" s="10">
        <v>5.82</v>
      </c>
      <c r="F136" s="16">
        <v>4234</v>
      </c>
      <c r="G136" s="10">
        <v>0.59</v>
      </c>
      <c r="H136" s="10">
        <v>4.49</v>
      </c>
      <c r="I136" s="16">
        <v>132</v>
      </c>
      <c r="J136" s="10">
        <v>7.58</v>
      </c>
      <c r="K136" s="10">
        <v>48.48</v>
      </c>
    </row>
    <row r="137" spans="1:11" x14ac:dyDescent="0.3">
      <c r="A137" t="s">
        <v>14</v>
      </c>
      <c r="B137">
        <v>2019</v>
      </c>
      <c r="C137" s="16">
        <v>59332</v>
      </c>
      <c r="D137" s="10">
        <v>0.96</v>
      </c>
      <c r="E137" s="10">
        <v>5.82</v>
      </c>
      <c r="F137" s="16">
        <v>57177</v>
      </c>
      <c r="G137" s="10">
        <v>0.7</v>
      </c>
      <c r="H137" s="10">
        <v>4.2</v>
      </c>
      <c r="I137" s="16">
        <v>2155</v>
      </c>
      <c r="J137" s="10">
        <v>8.1199999999999992</v>
      </c>
      <c r="K137" s="10">
        <v>48.68</v>
      </c>
    </row>
    <row r="138" spans="1:11" x14ac:dyDescent="0.3">
      <c r="A138" t="s">
        <v>15</v>
      </c>
      <c r="B138">
        <v>2019</v>
      </c>
      <c r="C138" s="16">
        <v>419237</v>
      </c>
      <c r="D138" s="10">
        <v>0.92999999999999994</v>
      </c>
      <c r="E138" s="10">
        <v>6.55</v>
      </c>
      <c r="F138" s="16">
        <v>405807</v>
      </c>
      <c r="G138" s="10">
        <v>0.7</v>
      </c>
      <c r="H138" s="10">
        <v>5</v>
      </c>
      <c r="I138" s="16">
        <v>13429</v>
      </c>
      <c r="J138" s="10">
        <v>7.91</v>
      </c>
      <c r="K138" s="10">
        <v>53.45</v>
      </c>
    </row>
    <row r="139" spans="1:11" x14ac:dyDescent="0.3">
      <c r="A139" t="s">
        <v>16</v>
      </c>
      <c r="B139">
        <v>2019</v>
      </c>
      <c r="C139" s="16">
        <v>18621</v>
      </c>
      <c r="D139" s="10">
        <v>1.02</v>
      </c>
      <c r="E139" s="10">
        <v>4.5999999999999996</v>
      </c>
      <c r="F139" s="16">
        <v>18139</v>
      </c>
      <c r="G139" s="10">
        <v>0.82</v>
      </c>
      <c r="H139" s="10">
        <v>3.84</v>
      </c>
      <c r="I139" s="16">
        <v>482</v>
      </c>
      <c r="J139" s="10">
        <v>8.92</v>
      </c>
      <c r="K139" s="10">
        <v>33.200000000000003</v>
      </c>
    </row>
    <row r="140" spans="1:11" x14ac:dyDescent="0.3">
      <c r="A140" t="s">
        <v>17</v>
      </c>
      <c r="B140">
        <v>2019</v>
      </c>
      <c r="C140" s="16">
        <v>24685</v>
      </c>
      <c r="D140" s="10">
        <v>0.92</v>
      </c>
      <c r="E140" s="10">
        <v>4.37</v>
      </c>
      <c r="F140" s="16">
        <v>23898</v>
      </c>
      <c r="G140" s="10">
        <v>0.66</v>
      </c>
      <c r="H140" s="10">
        <v>3.31</v>
      </c>
      <c r="I140" s="16">
        <v>787</v>
      </c>
      <c r="J140" s="10">
        <v>8.89</v>
      </c>
      <c r="K140" s="10">
        <v>36.590000000000003</v>
      </c>
    </row>
    <row r="141" spans="1:11" x14ac:dyDescent="0.3">
      <c r="A141" t="s">
        <v>18</v>
      </c>
      <c r="B141">
        <v>2019</v>
      </c>
      <c r="C141" s="16">
        <v>7176</v>
      </c>
      <c r="D141" s="10">
        <v>0.91999999999999993</v>
      </c>
      <c r="E141" s="10">
        <v>6.03</v>
      </c>
      <c r="F141" s="16">
        <v>6904</v>
      </c>
      <c r="G141" s="10">
        <v>0.51</v>
      </c>
      <c r="H141" s="10">
        <v>4.5199999999999996</v>
      </c>
      <c r="I141" s="16">
        <v>272</v>
      </c>
      <c r="J141" s="10">
        <v>11.4</v>
      </c>
      <c r="K141" s="10">
        <v>44.49</v>
      </c>
    </row>
    <row r="142" spans="1:11" x14ac:dyDescent="0.3">
      <c r="A142" t="s">
        <v>19</v>
      </c>
      <c r="B142">
        <v>2019</v>
      </c>
      <c r="C142" s="16">
        <v>4438</v>
      </c>
      <c r="D142" s="10">
        <v>1.07</v>
      </c>
      <c r="E142" s="10">
        <v>6.33</v>
      </c>
      <c r="F142" s="16">
        <v>4293</v>
      </c>
      <c r="G142" s="10">
        <v>0.68</v>
      </c>
      <c r="H142" s="10">
        <v>4.96</v>
      </c>
      <c r="I142" s="16">
        <v>145</v>
      </c>
      <c r="J142" s="10">
        <v>12.41</v>
      </c>
      <c r="K142" s="10">
        <v>46.9</v>
      </c>
    </row>
    <row r="143" spans="1:11" x14ac:dyDescent="0.3">
      <c r="A143" t="s">
        <v>20</v>
      </c>
      <c r="B143">
        <v>2019</v>
      </c>
      <c r="C143" s="16">
        <v>163501</v>
      </c>
      <c r="D143" s="10">
        <v>1.06</v>
      </c>
      <c r="E143" s="10">
        <v>5.46</v>
      </c>
      <c r="F143" s="16">
        <v>158674</v>
      </c>
      <c r="G143" s="10">
        <v>0.81</v>
      </c>
      <c r="H143" s="10">
        <v>4.22</v>
      </c>
      <c r="I143" s="16">
        <v>4827</v>
      </c>
      <c r="J143" s="10">
        <v>9.3000000000000007</v>
      </c>
      <c r="K143" s="10">
        <v>45.99</v>
      </c>
    </row>
    <row r="144" spans="1:11" x14ac:dyDescent="0.3">
      <c r="A144" t="s">
        <v>21</v>
      </c>
      <c r="B144">
        <v>2019</v>
      </c>
      <c r="C144" s="16">
        <v>55041</v>
      </c>
      <c r="D144" s="10">
        <v>0.89</v>
      </c>
      <c r="E144" s="10">
        <v>5.22</v>
      </c>
      <c r="F144" s="16">
        <v>53389</v>
      </c>
      <c r="G144" s="10">
        <v>0.67</v>
      </c>
      <c r="H144" s="10">
        <v>3.94</v>
      </c>
      <c r="I144" s="16">
        <v>1652</v>
      </c>
      <c r="J144" s="10">
        <v>8.11</v>
      </c>
      <c r="K144" s="10">
        <v>46.31</v>
      </c>
    </row>
    <row r="145" spans="1:11" x14ac:dyDescent="0.3">
      <c r="A145" t="s">
        <v>35</v>
      </c>
      <c r="B145">
        <v>2019</v>
      </c>
      <c r="C145" s="16">
        <v>373716</v>
      </c>
      <c r="D145" s="10">
        <v>1</v>
      </c>
      <c r="E145" s="10">
        <v>6.21</v>
      </c>
      <c r="F145" s="16">
        <v>363982</v>
      </c>
      <c r="G145" s="10">
        <v>0.76</v>
      </c>
      <c r="H145" s="10">
        <v>4.92</v>
      </c>
      <c r="I145" s="16">
        <v>9734</v>
      </c>
      <c r="J145" s="10">
        <v>9.84</v>
      </c>
      <c r="K145" s="10">
        <v>54.22</v>
      </c>
    </row>
    <row r="146" spans="1:11" x14ac:dyDescent="0.3">
      <c r="A146" t="s">
        <v>23</v>
      </c>
      <c r="B146">
        <v>2019</v>
      </c>
      <c r="C146" s="16">
        <v>86880</v>
      </c>
      <c r="D146" s="10">
        <v>1.04</v>
      </c>
      <c r="E146" s="10">
        <v>7</v>
      </c>
      <c r="F146" s="16">
        <v>84211</v>
      </c>
      <c r="G146" s="10">
        <v>0.81</v>
      </c>
      <c r="H146" s="10">
        <v>5.45</v>
      </c>
      <c r="I146" s="16">
        <v>2669</v>
      </c>
      <c r="J146" s="10">
        <v>7.91</v>
      </c>
      <c r="K146" s="10">
        <v>55.9</v>
      </c>
    </row>
    <row r="147" spans="1:11" x14ac:dyDescent="0.3">
      <c r="A147" t="s">
        <v>24</v>
      </c>
      <c r="B147">
        <v>2019</v>
      </c>
      <c r="C147" s="16">
        <v>57087</v>
      </c>
      <c r="D147" s="10">
        <v>1.0900000000000001</v>
      </c>
      <c r="E147" s="10">
        <v>6.06</v>
      </c>
      <c r="F147" s="16">
        <v>55729</v>
      </c>
      <c r="G147" s="10">
        <v>0.89</v>
      </c>
      <c r="H147" s="10">
        <v>5.07</v>
      </c>
      <c r="I147" s="16">
        <v>1358</v>
      </c>
      <c r="J147" s="10">
        <v>9.5</v>
      </c>
      <c r="K147" s="10">
        <v>46.61</v>
      </c>
    </row>
    <row r="148" spans="1:11" x14ac:dyDescent="0.3">
      <c r="A148" t="s">
        <v>25</v>
      </c>
      <c r="B148">
        <v>2019</v>
      </c>
      <c r="C148" s="16">
        <v>19209</v>
      </c>
      <c r="D148" s="10">
        <v>0.8899999999999999</v>
      </c>
      <c r="E148" s="10">
        <v>6.3</v>
      </c>
      <c r="F148" s="16">
        <v>18528</v>
      </c>
      <c r="G148" s="10">
        <v>0.7</v>
      </c>
      <c r="H148" s="10">
        <v>4.5</v>
      </c>
      <c r="I148" s="16">
        <v>681</v>
      </c>
      <c r="J148" s="10">
        <v>6.17</v>
      </c>
      <c r="K148" s="10">
        <v>55.36</v>
      </c>
    </row>
    <row r="149" spans="1:11" x14ac:dyDescent="0.3">
      <c r="A149" t="s">
        <v>26</v>
      </c>
      <c r="B149">
        <v>2019</v>
      </c>
      <c r="C149" s="16">
        <v>321767</v>
      </c>
      <c r="D149" s="10">
        <v>1.06</v>
      </c>
      <c r="E149" s="10">
        <v>6.05</v>
      </c>
      <c r="F149" s="16">
        <v>310138</v>
      </c>
      <c r="G149" s="10">
        <v>0.84</v>
      </c>
      <c r="H149" s="10">
        <v>4.6900000000000004</v>
      </c>
      <c r="I149" s="16">
        <v>11629</v>
      </c>
      <c r="J149" s="10">
        <v>6.62</v>
      </c>
      <c r="K149" s="10">
        <v>42.53</v>
      </c>
    </row>
    <row r="150" spans="1:11" x14ac:dyDescent="0.3">
      <c r="A150" t="s">
        <v>27</v>
      </c>
      <c r="B150">
        <v>2019</v>
      </c>
      <c r="C150" s="16">
        <v>115701</v>
      </c>
      <c r="D150" s="10">
        <v>0.83000000000000007</v>
      </c>
      <c r="E150" s="10">
        <v>4.6100000000000003</v>
      </c>
      <c r="F150" s="16">
        <v>112697</v>
      </c>
      <c r="G150" s="10">
        <v>0.66</v>
      </c>
      <c r="H150" s="10">
        <v>3.77</v>
      </c>
      <c r="I150" s="16">
        <v>3004</v>
      </c>
      <c r="J150" s="10">
        <v>7.22</v>
      </c>
      <c r="K150" s="10">
        <v>36.049999999999997</v>
      </c>
    </row>
    <row r="151" spans="1:11" x14ac:dyDescent="0.3">
      <c r="A151" t="s">
        <v>28</v>
      </c>
      <c r="B151">
        <v>2019</v>
      </c>
      <c r="C151" s="16">
        <v>86072</v>
      </c>
      <c r="D151" s="10">
        <v>0.99</v>
      </c>
      <c r="E151" s="10">
        <v>5.84</v>
      </c>
      <c r="F151" s="16">
        <v>83183</v>
      </c>
      <c r="G151" s="10">
        <v>0.72</v>
      </c>
      <c r="H151" s="10">
        <v>4.43</v>
      </c>
      <c r="I151" s="16">
        <v>2889</v>
      </c>
      <c r="J151" s="10">
        <v>8.86</v>
      </c>
      <c r="K151" s="10">
        <v>46.59</v>
      </c>
    </row>
    <row r="152" spans="1:11" x14ac:dyDescent="0.3">
      <c r="A152" t="s">
        <v>29</v>
      </c>
      <c r="B152">
        <v>2019</v>
      </c>
      <c r="C152" s="16">
        <v>637628</v>
      </c>
      <c r="D152" s="10">
        <v>1.2000000000000002</v>
      </c>
      <c r="E152" s="10">
        <v>6.56</v>
      </c>
      <c r="F152" s="16">
        <v>618466</v>
      </c>
      <c r="G152" s="10">
        <v>0.93</v>
      </c>
      <c r="H152" s="10">
        <v>5.18</v>
      </c>
      <c r="I152" s="16">
        <v>19162</v>
      </c>
      <c r="J152" s="10">
        <v>9.89</v>
      </c>
      <c r="K152" s="10">
        <v>51.13</v>
      </c>
    </row>
    <row r="153" spans="1:11" x14ac:dyDescent="0.3">
      <c r="A153" t="s">
        <v>30</v>
      </c>
      <c r="B153">
        <v>2019</v>
      </c>
      <c r="C153" s="16">
        <v>691839</v>
      </c>
      <c r="D153" s="10">
        <v>1.2000000000000002</v>
      </c>
      <c r="E153" s="10">
        <v>6.63</v>
      </c>
      <c r="F153" s="16">
        <v>670697</v>
      </c>
      <c r="G153" s="10">
        <v>0.92</v>
      </c>
      <c r="H153" s="10">
        <v>5.26</v>
      </c>
      <c r="I153" s="16">
        <v>21138</v>
      </c>
      <c r="J153" s="10">
        <v>10.050000000000001</v>
      </c>
      <c r="K153" s="10">
        <v>49.92</v>
      </c>
    </row>
    <row r="154" spans="1:11" x14ac:dyDescent="0.3">
      <c r="A154" t="s">
        <v>31</v>
      </c>
      <c r="B154">
        <v>2019</v>
      </c>
      <c r="C154" s="16">
        <v>22552</v>
      </c>
      <c r="D154" s="10">
        <v>1.02</v>
      </c>
      <c r="E154" s="10">
        <v>6.52</v>
      </c>
      <c r="F154" s="16">
        <v>21905</v>
      </c>
      <c r="G154" s="10">
        <v>0.79</v>
      </c>
      <c r="H154" s="10">
        <v>5.05</v>
      </c>
      <c r="I154" s="16">
        <v>647</v>
      </c>
      <c r="J154" s="10">
        <v>8.81</v>
      </c>
      <c r="K154" s="10">
        <v>56.26</v>
      </c>
    </row>
    <row r="155" spans="1:11" x14ac:dyDescent="0.3">
      <c r="A155" t="s">
        <v>32</v>
      </c>
      <c r="B155">
        <v>2019</v>
      </c>
      <c r="C155" s="16">
        <v>48678</v>
      </c>
      <c r="D155" s="10">
        <v>1.1600000000000001</v>
      </c>
      <c r="E155" s="10">
        <v>7.41</v>
      </c>
      <c r="F155" s="16">
        <v>47285</v>
      </c>
      <c r="G155" s="10">
        <v>0.9</v>
      </c>
      <c r="H155" s="10">
        <v>6.05</v>
      </c>
      <c r="I155" s="16">
        <v>1393</v>
      </c>
      <c r="J155" s="10">
        <v>9.69</v>
      </c>
      <c r="K155" s="10">
        <v>53.7</v>
      </c>
    </row>
    <row r="156" spans="1:11" x14ac:dyDescent="0.3">
      <c r="A156" t="s">
        <v>33</v>
      </c>
      <c r="B156">
        <v>2019</v>
      </c>
      <c r="C156" s="16">
        <v>28293</v>
      </c>
      <c r="D156" s="10">
        <v>1.2</v>
      </c>
      <c r="E156" s="10">
        <v>6.77</v>
      </c>
      <c r="F156" s="16">
        <v>23515</v>
      </c>
      <c r="G156" s="10">
        <v>0.97</v>
      </c>
      <c r="H156" s="10">
        <v>5.47</v>
      </c>
      <c r="I156" s="16">
        <v>639</v>
      </c>
      <c r="J156" s="10">
        <v>8.92</v>
      </c>
      <c r="K156" s="10">
        <v>55.87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1"/>
  <sheetViews>
    <sheetView workbookViewId="0"/>
  </sheetViews>
  <sheetFormatPr baseColWidth="10" defaultColWidth="9.109375" defaultRowHeight="14.4" x14ac:dyDescent="0.3"/>
  <cols>
    <col min="2" max="2" width="9.109375" style="14" customWidth="1"/>
    <col min="3" max="3" width="10.109375" style="14" customWidth="1"/>
    <col min="4" max="4" width="10" style="14" customWidth="1"/>
    <col min="5" max="5" width="12.44140625" style="14" customWidth="1"/>
  </cols>
  <sheetData>
    <row r="1" spans="1:5" s="3" customFormat="1" ht="72" x14ac:dyDescent="0.3">
      <c r="A1" s="3" t="s">
        <v>0</v>
      </c>
      <c r="B1" s="14" t="s">
        <v>1</v>
      </c>
      <c r="C1" s="27" t="s">
        <v>120</v>
      </c>
      <c r="D1" s="27" t="s">
        <v>121</v>
      </c>
      <c r="E1" s="17" t="s">
        <v>94</v>
      </c>
    </row>
    <row r="2" spans="1:5" x14ac:dyDescent="0.3">
      <c r="A2" t="s">
        <v>2</v>
      </c>
      <c r="B2" s="14">
        <v>2015</v>
      </c>
      <c r="C2" s="16">
        <v>82565</v>
      </c>
      <c r="D2" s="16">
        <v>0</v>
      </c>
      <c r="E2" s="10">
        <v>15.708835462968571</v>
      </c>
    </row>
    <row r="3" spans="1:5" x14ac:dyDescent="0.3">
      <c r="A3" t="s">
        <v>3</v>
      </c>
      <c r="B3" s="14">
        <v>2015</v>
      </c>
      <c r="C3" s="16">
        <v>120102</v>
      </c>
      <c r="D3" s="16">
        <v>0</v>
      </c>
      <c r="E3" s="10">
        <v>17.614194601255601</v>
      </c>
    </row>
    <row r="4" spans="1:5" x14ac:dyDescent="0.3">
      <c r="A4" t="s">
        <v>4</v>
      </c>
      <c r="B4" s="14">
        <v>2015</v>
      </c>
      <c r="C4" s="16">
        <v>36873</v>
      </c>
      <c r="D4" s="16">
        <v>0</v>
      </c>
      <c r="E4" s="10">
        <v>14.997423589076018</v>
      </c>
    </row>
    <row r="5" spans="1:5" x14ac:dyDescent="0.3">
      <c r="A5" t="s">
        <v>5</v>
      </c>
      <c r="B5" s="14">
        <v>2015</v>
      </c>
      <c r="C5" s="16">
        <v>9171</v>
      </c>
      <c r="D5" s="16">
        <v>0</v>
      </c>
      <c r="E5" s="10">
        <v>26.823683349689237</v>
      </c>
    </row>
    <row r="6" spans="1:5" x14ac:dyDescent="0.3">
      <c r="A6" t="s">
        <v>6</v>
      </c>
      <c r="B6" s="14">
        <v>2015</v>
      </c>
      <c r="C6" s="16">
        <v>109519</v>
      </c>
      <c r="D6" s="16">
        <v>0</v>
      </c>
      <c r="E6" s="10">
        <v>14.883262264995116</v>
      </c>
    </row>
    <row r="7" spans="1:5" x14ac:dyDescent="0.3">
      <c r="A7" t="s">
        <v>7</v>
      </c>
      <c r="B7" s="14">
        <v>2015</v>
      </c>
      <c r="C7" s="16">
        <v>58344</v>
      </c>
      <c r="D7" s="16" t="s">
        <v>117</v>
      </c>
      <c r="E7" s="10">
        <v>17.025458201928789</v>
      </c>
    </row>
    <row r="8" spans="1:5" x14ac:dyDescent="0.3">
      <c r="A8" t="s">
        <v>8</v>
      </c>
      <c r="B8" s="14">
        <v>2015</v>
      </c>
      <c r="C8" s="16">
        <v>13731</v>
      </c>
      <c r="D8" s="16">
        <v>0</v>
      </c>
      <c r="E8" s="10">
        <v>16.677590852814799</v>
      </c>
    </row>
    <row r="9" spans="1:5" x14ac:dyDescent="0.3">
      <c r="A9" t="s">
        <v>9</v>
      </c>
      <c r="B9" s="14">
        <v>2015</v>
      </c>
      <c r="C9" s="16">
        <v>55080</v>
      </c>
      <c r="D9" s="16">
        <v>0</v>
      </c>
      <c r="E9" s="10">
        <v>13.507625272331154</v>
      </c>
    </row>
    <row r="10" spans="1:5" x14ac:dyDescent="0.3">
      <c r="A10" t="s">
        <v>10</v>
      </c>
      <c r="B10" s="14">
        <v>2015</v>
      </c>
      <c r="C10" s="16">
        <v>750781</v>
      </c>
      <c r="D10" s="16" t="s">
        <v>117</v>
      </c>
      <c r="E10" s="10">
        <v>17.488899337267902</v>
      </c>
    </row>
    <row r="11" spans="1:5" x14ac:dyDescent="0.3">
      <c r="A11" t="s">
        <v>11</v>
      </c>
      <c r="B11" s="14">
        <v>2015</v>
      </c>
      <c r="C11" s="16">
        <v>714128</v>
      </c>
      <c r="D11" s="16">
        <v>0</v>
      </c>
      <c r="E11" s="10">
        <v>19.113987035003994</v>
      </c>
    </row>
    <row r="12" spans="1:5" x14ac:dyDescent="0.3">
      <c r="A12" t="s">
        <v>12</v>
      </c>
      <c r="B12" s="14">
        <v>2015</v>
      </c>
      <c r="C12" s="16">
        <v>90080</v>
      </c>
      <c r="D12" s="16">
        <v>0</v>
      </c>
      <c r="E12" s="10">
        <v>15.8</v>
      </c>
    </row>
    <row r="13" spans="1:5" x14ac:dyDescent="0.3">
      <c r="A13" t="s">
        <v>13</v>
      </c>
      <c r="B13" s="14">
        <v>2015</v>
      </c>
      <c r="C13" s="16">
        <v>4026</v>
      </c>
      <c r="D13" s="16">
        <v>0</v>
      </c>
      <c r="E13" s="10">
        <v>17.635370094386488</v>
      </c>
    </row>
    <row r="14" spans="1:5" x14ac:dyDescent="0.3">
      <c r="A14" t="s">
        <v>14</v>
      </c>
      <c r="B14" s="14">
        <v>2015</v>
      </c>
      <c r="C14" s="16">
        <v>64644</v>
      </c>
      <c r="D14" s="16">
        <v>0</v>
      </c>
      <c r="E14" s="10">
        <v>19.117525730668479</v>
      </c>
    </row>
    <row r="15" spans="1:5" x14ac:dyDescent="0.3">
      <c r="A15" t="s">
        <v>36</v>
      </c>
      <c r="B15" s="14">
        <v>2015</v>
      </c>
      <c r="C15" s="16">
        <v>478045</v>
      </c>
      <c r="D15" s="16">
        <v>908</v>
      </c>
      <c r="E15" s="10">
        <v>17.425137800834648</v>
      </c>
    </row>
    <row r="16" spans="1:5" x14ac:dyDescent="0.3">
      <c r="A16" t="s">
        <v>16</v>
      </c>
      <c r="B16" s="14">
        <v>2015</v>
      </c>
      <c r="C16" s="16">
        <v>21505</v>
      </c>
      <c r="D16" s="16">
        <v>0</v>
      </c>
      <c r="E16" s="10">
        <v>15.205766100906766</v>
      </c>
    </row>
    <row r="17" spans="1:5" x14ac:dyDescent="0.3">
      <c r="A17" t="s">
        <v>17</v>
      </c>
      <c r="B17" s="14">
        <v>2015</v>
      </c>
      <c r="C17" s="16">
        <v>28608</v>
      </c>
      <c r="D17" s="16">
        <v>0</v>
      </c>
      <c r="E17" s="10">
        <v>13.958799403430275</v>
      </c>
    </row>
    <row r="18" spans="1:5" x14ac:dyDescent="0.3">
      <c r="A18" t="s">
        <v>18</v>
      </c>
      <c r="B18" s="14">
        <v>2015</v>
      </c>
      <c r="C18" s="16">
        <v>6762</v>
      </c>
      <c r="D18" s="16">
        <v>0</v>
      </c>
      <c r="E18" s="10">
        <v>18.263827270038451</v>
      </c>
    </row>
    <row r="19" spans="1:5" x14ac:dyDescent="0.3">
      <c r="A19" t="s">
        <v>19</v>
      </c>
      <c r="B19" s="14">
        <v>2015</v>
      </c>
      <c r="C19" s="16">
        <v>4385</v>
      </c>
      <c r="D19" s="16">
        <v>0</v>
      </c>
      <c r="E19" s="10">
        <v>15.279361459521095</v>
      </c>
    </row>
    <row r="20" spans="1:5" x14ac:dyDescent="0.3">
      <c r="A20" t="s">
        <v>20</v>
      </c>
      <c r="B20" s="14">
        <v>2015</v>
      </c>
      <c r="C20" s="16">
        <v>165063</v>
      </c>
      <c r="D20" s="16">
        <v>0</v>
      </c>
      <c r="E20" s="10">
        <v>16.310943902227233</v>
      </c>
    </row>
    <row r="21" spans="1:5" x14ac:dyDescent="0.3">
      <c r="A21" t="s">
        <v>21</v>
      </c>
      <c r="B21" s="14">
        <v>2015</v>
      </c>
      <c r="C21" s="16">
        <v>58927</v>
      </c>
      <c r="D21" s="16">
        <v>0</v>
      </c>
      <c r="E21" s="10">
        <v>16.837216669212189</v>
      </c>
    </row>
    <row r="22" spans="1:5" x14ac:dyDescent="0.3">
      <c r="A22" t="s">
        <v>35</v>
      </c>
      <c r="B22" s="14">
        <v>2015</v>
      </c>
      <c r="C22" s="16">
        <v>364566</v>
      </c>
      <c r="D22" s="16">
        <v>0</v>
      </c>
      <c r="E22" s="10">
        <v>12.911242408781948</v>
      </c>
    </row>
    <row r="23" spans="1:5" x14ac:dyDescent="0.3">
      <c r="A23" t="s">
        <v>23</v>
      </c>
      <c r="B23" s="14">
        <v>2015</v>
      </c>
      <c r="C23" s="16">
        <v>84584</v>
      </c>
      <c r="D23" s="16">
        <v>0</v>
      </c>
      <c r="E23" s="10">
        <v>17.465872190169929</v>
      </c>
    </row>
    <row r="24" spans="1:5" x14ac:dyDescent="0.3">
      <c r="A24" t="s">
        <v>24</v>
      </c>
      <c r="B24" s="14">
        <v>2015</v>
      </c>
      <c r="C24" s="16">
        <v>55108</v>
      </c>
      <c r="D24" s="16">
        <v>236</v>
      </c>
      <c r="E24" s="10">
        <v>12.738622341583799</v>
      </c>
    </row>
    <row r="25" spans="1:5" x14ac:dyDescent="0.3">
      <c r="A25" t="s">
        <v>25</v>
      </c>
      <c r="B25" s="14">
        <v>2015</v>
      </c>
      <c r="C25" s="16">
        <v>20002</v>
      </c>
      <c r="D25" s="16">
        <v>0</v>
      </c>
      <c r="E25" s="10">
        <v>19.548045195480451</v>
      </c>
    </row>
    <row r="26" spans="1:5" x14ac:dyDescent="0.3">
      <c r="A26" t="s">
        <v>26</v>
      </c>
      <c r="B26" s="14">
        <v>2015</v>
      </c>
      <c r="C26" s="16">
        <v>412267</v>
      </c>
      <c r="D26" s="16">
        <v>0</v>
      </c>
      <c r="E26" s="10">
        <v>22.356062131256358</v>
      </c>
    </row>
    <row r="27" spans="1:5" x14ac:dyDescent="0.3">
      <c r="A27" t="s">
        <v>27</v>
      </c>
      <c r="B27" s="14">
        <v>2015</v>
      </c>
      <c r="C27" s="16">
        <v>115236</v>
      </c>
      <c r="D27" s="16">
        <v>0</v>
      </c>
      <c r="E27" s="10">
        <v>14.452948731299246</v>
      </c>
    </row>
    <row r="28" spans="1:5" x14ac:dyDescent="0.3">
      <c r="A28" t="s">
        <v>28</v>
      </c>
      <c r="B28" s="14">
        <v>2015</v>
      </c>
      <c r="C28" s="16">
        <v>85362</v>
      </c>
      <c r="D28" s="16">
        <v>0</v>
      </c>
      <c r="E28" s="10">
        <v>19.052193403778418</v>
      </c>
    </row>
    <row r="29" spans="1:5" x14ac:dyDescent="0.3">
      <c r="A29" t="s">
        <v>29</v>
      </c>
      <c r="B29" s="14">
        <v>2015</v>
      </c>
      <c r="C29" s="16">
        <v>688260</v>
      </c>
      <c r="D29" s="16">
        <v>0</v>
      </c>
      <c r="E29" s="10">
        <v>16.032458663877023</v>
      </c>
    </row>
    <row r="30" spans="1:5" x14ac:dyDescent="0.3">
      <c r="A30" t="s">
        <v>30</v>
      </c>
      <c r="B30" s="14">
        <v>2015</v>
      </c>
      <c r="C30" s="16">
        <v>770313</v>
      </c>
      <c r="D30" s="16">
        <v>1353</v>
      </c>
      <c r="E30" s="10">
        <v>15.943951787563412</v>
      </c>
    </row>
    <row r="31" spans="1:5" x14ac:dyDescent="0.3">
      <c r="A31" t="s">
        <v>31</v>
      </c>
      <c r="B31" s="14">
        <v>2015</v>
      </c>
      <c r="C31" s="16">
        <v>24195</v>
      </c>
      <c r="D31" s="16">
        <v>0</v>
      </c>
      <c r="E31" s="10">
        <v>14.465798718743542</v>
      </c>
    </row>
    <row r="32" spans="1:5" x14ac:dyDescent="0.3">
      <c r="A32" t="s">
        <v>32</v>
      </c>
      <c r="B32" s="14">
        <v>2015</v>
      </c>
      <c r="C32" s="16">
        <v>53794</v>
      </c>
      <c r="D32" s="16">
        <v>65</v>
      </c>
      <c r="E32" s="10">
        <v>14.722831542551214</v>
      </c>
    </row>
    <row r="33" spans="1:5" x14ac:dyDescent="0.3">
      <c r="A33" t="s">
        <v>33</v>
      </c>
      <c r="B33" s="14">
        <v>2015</v>
      </c>
      <c r="C33" s="16">
        <v>23713</v>
      </c>
      <c r="D33" s="16">
        <v>909</v>
      </c>
      <c r="E33" s="10">
        <v>14.366240739959798</v>
      </c>
    </row>
    <row r="34" spans="1:5" x14ac:dyDescent="0.3">
      <c r="A34" t="s">
        <v>2</v>
      </c>
      <c r="B34" s="14">
        <v>2016</v>
      </c>
      <c r="C34" s="16">
        <v>85951</v>
      </c>
      <c r="D34" s="16">
        <v>0</v>
      </c>
      <c r="E34" s="10">
        <v>15.528227323319877</v>
      </c>
    </row>
    <row r="35" spans="1:5" x14ac:dyDescent="0.3">
      <c r="A35" t="s">
        <v>3</v>
      </c>
      <c r="B35" s="14">
        <v>2016</v>
      </c>
      <c r="C35" s="16">
        <v>119631</v>
      </c>
      <c r="D35" s="16">
        <v>0</v>
      </c>
      <c r="E35" s="10">
        <v>17.078906526457747</v>
      </c>
    </row>
    <row r="36" spans="1:5" x14ac:dyDescent="0.3">
      <c r="A36" t="s">
        <v>4</v>
      </c>
      <c r="B36" s="14">
        <v>2016</v>
      </c>
      <c r="C36" s="16">
        <v>37128</v>
      </c>
      <c r="D36" s="16">
        <v>0</v>
      </c>
      <c r="E36" s="10">
        <v>15.163757810816634</v>
      </c>
    </row>
    <row r="37" spans="1:5" x14ac:dyDescent="0.3">
      <c r="A37" t="s">
        <v>5</v>
      </c>
      <c r="B37" s="14">
        <v>2016</v>
      </c>
      <c r="C37" s="16">
        <v>9475</v>
      </c>
      <c r="D37" s="16">
        <v>0</v>
      </c>
      <c r="E37" s="10">
        <v>25.259454705364995</v>
      </c>
    </row>
    <row r="38" spans="1:5" x14ac:dyDescent="0.3">
      <c r="A38" t="s">
        <v>6</v>
      </c>
      <c r="B38" s="14">
        <v>2016</v>
      </c>
      <c r="C38" s="16">
        <v>111396</v>
      </c>
      <c r="D38" s="16">
        <v>0</v>
      </c>
      <c r="E38" s="10">
        <v>15.054400517074221</v>
      </c>
    </row>
    <row r="39" spans="1:5" x14ac:dyDescent="0.3">
      <c r="A39" t="s">
        <v>7</v>
      </c>
      <c r="B39" s="14">
        <v>2016</v>
      </c>
      <c r="C39" s="16">
        <v>61902</v>
      </c>
      <c r="D39" s="16" t="s">
        <v>117</v>
      </c>
      <c r="E39" s="10">
        <v>17.261154728441731</v>
      </c>
    </row>
    <row r="40" spans="1:5" x14ac:dyDescent="0.3">
      <c r="A40" t="s">
        <v>8</v>
      </c>
      <c r="B40" s="14">
        <v>2016</v>
      </c>
      <c r="C40" s="16">
        <v>13686</v>
      </c>
      <c r="D40" s="16">
        <v>0</v>
      </c>
      <c r="E40" s="10">
        <v>16.147888353061525</v>
      </c>
    </row>
    <row r="41" spans="1:5" x14ac:dyDescent="0.3">
      <c r="A41" t="s">
        <v>9</v>
      </c>
      <c r="B41" s="14">
        <v>2016</v>
      </c>
      <c r="C41" s="16">
        <v>52949</v>
      </c>
      <c r="D41" s="16">
        <v>0</v>
      </c>
      <c r="E41" s="10">
        <v>13.944235648139406</v>
      </c>
    </row>
    <row r="42" spans="1:5" x14ac:dyDescent="0.3">
      <c r="A42" t="s">
        <v>10</v>
      </c>
      <c r="B42" s="14">
        <v>2016</v>
      </c>
      <c r="C42" s="16">
        <v>735407</v>
      </c>
      <c r="D42" s="16">
        <v>0</v>
      </c>
      <c r="E42" s="10">
        <v>17.492807837474125</v>
      </c>
    </row>
    <row r="43" spans="1:5" x14ac:dyDescent="0.3">
      <c r="A43" t="s">
        <v>11</v>
      </c>
      <c r="B43" s="14">
        <v>2016</v>
      </c>
      <c r="C43" s="16">
        <v>758467</v>
      </c>
      <c r="D43" s="16">
        <v>0</v>
      </c>
      <c r="E43" s="10">
        <v>19.152228552242004</v>
      </c>
    </row>
    <row r="44" spans="1:5" x14ac:dyDescent="0.3">
      <c r="A44" t="s">
        <v>12</v>
      </c>
      <c r="B44" s="14">
        <v>2016</v>
      </c>
      <c r="C44" s="16">
        <v>91651</v>
      </c>
      <c r="D44" s="16">
        <v>0</v>
      </c>
      <c r="E44" s="10">
        <v>16.899999999999999</v>
      </c>
    </row>
    <row r="45" spans="1:5" x14ac:dyDescent="0.3">
      <c r="A45" t="s">
        <v>13</v>
      </c>
      <c r="B45" s="14">
        <v>2016</v>
      </c>
      <c r="C45" s="16">
        <v>3968</v>
      </c>
      <c r="D45" s="16">
        <v>0</v>
      </c>
      <c r="E45" s="10">
        <v>17.389112903225804</v>
      </c>
    </row>
    <row r="46" spans="1:5" x14ac:dyDescent="0.3">
      <c r="A46" t="s">
        <v>14</v>
      </c>
      <c r="B46" s="14">
        <v>2016</v>
      </c>
      <c r="C46" s="16">
        <v>62905</v>
      </c>
      <c r="D46" s="16">
        <v>0</v>
      </c>
      <c r="E46" s="10">
        <v>19.365180298333467</v>
      </c>
    </row>
    <row r="47" spans="1:5" x14ac:dyDescent="0.3">
      <c r="A47" t="s">
        <v>36</v>
      </c>
      <c r="B47" s="14">
        <v>2016</v>
      </c>
      <c r="C47" s="16">
        <v>465480</v>
      </c>
      <c r="D47" s="16">
        <v>2035</v>
      </c>
      <c r="E47" s="10">
        <v>17.739752513534416</v>
      </c>
    </row>
    <row r="48" spans="1:5" x14ac:dyDescent="0.3">
      <c r="A48" t="s">
        <v>16</v>
      </c>
      <c r="B48" s="14">
        <v>2016</v>
      </c>
      <c r="C48" s="16">
        <v>21505</v>
      </c>
      <c r="D48" s="16">
        <v>0</v>
      </c>
      <c r="E48" s="10">
        <v>15.34526854219949</v>
      </c>
    </row>
    <row r="49" spans="1:5" x14ac:dyDescent="0.3">
      <c r="A49" t="s">
        <v>17</v>
      </c>
      <c r="B49" s="14">
        <v>2016</v>
      </c>
      <c r="C49" s="16">
        <v>28520</v>
      </c>
      <c r="D49" s="16">
        <v>0</v>
      </c>
      <c r="E49" s="10">
        <v>13.043478260869565</v>
      </c>
    </row>
    <row r="50" spans="1:5" x14ac:dyDescent="0.3">
      <c r="A50" t="s">
        <v>18</v>
      </c>
      <c r="B50" s="14">
        <v>2016</v>
      </c>
      <c r="C50" s="16">
        <v>6701</v>
      </c>
      <c r="D50" s="16">
        <v>0</v>
      </c>
      <c r="E50" s="10">
        <v>22.533950156693031</v>
      </c>
    </row>
    <row r="51" spans="1:5" x14ac:dyDescent="0.3">
      <c r="A51" t="s">
        <v>19</v>
      </c>
      <c r="B51" s="14">
        <v>2016</v>
      </c>
      <c r="C51" s="16">
        <v>4455</v>
      </c>
      <c r="D51" s="16">
        <v>0</v>
      </c>
      <c r="E51" s="10">
        <v>21.997755331088666</v>
      </c>
    </row>
    <row r="52" spans="1:5" x14ac:dyDescent="0.3">
      <c r="A52" t="s">
        <v>20</v>
      </c>
      <c r="B52" s="14">
        <v>2016</v>
      </c>
      <c r="C52" s="16">
        <v>167834</v>
      </c>
      <c r="D52" s="16">
        <v>0</v>
      </c>
      <c r="E52" s="10">
        <v>15.313742547199414</v>
      </c>
    </row>
    <row r="53" spans="1:5" x14ac:dyDescent="0.3">
      <c r="A53" t="s">
        <v>21</v>
      </c>
      <c r="B53" s="14">
        <v>2016</v>
      </c>
      <c r="C53" s="16">
        <v>59118</v>
      </c>
      <c r="D53" s="16">
        <v>0</v>
      </c>
      <c r="E53" s="10">
        <v>15.900402584661185</v>
      </c>
    </row>
    <row r="54" spans="1:5" x14ac:dyDescent="0.3">
      <c r="A54" t="s">
        <v>35</v>
      </c>
      <c r="B54" s="14">
        <v>2016</v>
      </c>
      <c r="C54" s="16">
        <v>377586</v>
      </c>
      <c r="D54" s="16">
        <v>0</v>
      </c>
      <c r="E54" s="10">
        <v>13.515243326465141</v>
      </c>
    </row>
    <row r="55" spans="1:5" x14ac:dyDescent="0.3">
      <c r="A55" t="s">
        <v>23</v>
      </c>
      <c r="B55" s="14">
        <v>2016</v>
      </c>
      <c r="C55" s="16">
        <v>86280</v>
      </c>
      <c r="D55" s="16">
        <v>0</v>
      </c>
      <c r="E55" s="10">
        <v>16.6608715808994</v>
      </c>
    </row>
    <row r="56" spans="1:5" x14ac:dyDescent="0.3">
      <c r="A56" t="s">
        <v>24</v>
      </c>
      <c r="B56" s="14">
        <v>2016</v>
      </c>
      <c r="C56" s="16">
        <v>57026</v>
      </c>
      <c r="D56" s="16">
        <v>195</v>
      </c>
      <c r="E56" s="10">
        <v>12.5118367060639</v>
      </c>
    </row>
    <row r="57" spans="1:5" x14ac:dyDescent="0.3">
      <c r="A57" t="s">
        <v>25</v>
      </c>
      <c r="B57" s="14">
        <v>2016</v>
      </c>
      <c r="C57" s="16">
        <v>19803</v>
      </c>
      <c r="D57" s="16">
        <v>0</v>
      </c>
      <c r="E57" s="10">
        <v>19.542493561581576</v>
      </c>
    </row>
    <row r="58" spans="1:5" x14ac:dyDescent="0.3">
      <c r="A58" t="s">
        <v>26</v>
      </c>
      <c r="B58" s="14">
        <v>2016</v>
      </c>
      <c r="C58" s="16">
        <v>402805</v>
      </c>
      <c r="D58" s="16">
        <v>0</v>
      </c>
      <c r="E58" s="10">
        <v>22.353247849455691</v>
      </c>
    </row>
    <row r="59" spans="1:5" x14ac:dyDescent="0.3">
      <c r="A59" t="s">
        <v>27</v>
      </c>
      <c r="B59" s="14">
        <v>2016</v>
      </c>
      <c r="C59" s="16">
        <v>120112</v>
      </c>
      <c r="D59" s="16">
        <v>0</v>
      </c>
      <c r="E59" s="10">
        <v>14.224224057546289</v>
      </c>
    </row>
    <row r="60" spans="1:5" x14ac:dyDescent="0.3">
      <c r="A60" t="s">
        <v>28</v>
      </c>
      <c r="B60" s="14">
        <v>2016</v>
      </c>
      <c r="C60" s="16">
        <v>86680</v>
      </c>
      <c r="D60" s="16">
        <v>0</v>
      </c>
      <c r="E60" s="10">
        <v>20.044993077988003</v>
      </c>
    </row>
    <row r="61" spans="1:5" x14ac:dyDescent="0.3">
      <c r="A61" t="s">
        <v>29</v>
      </c>
      <c r="B61" s="14">
        <v>2016</v>
      </c>
      <c r="C61" s="16">
        <v>687416</v>
      </c>
      <c r="D61" s="16">
        <v>0</v>
      </c>
      <c r="E61" s="10">
        <v>15.883637661425785</v>
      </c>
    </row>
    <row r="62" spans="1:5" x14ac:dyDescent="0.3">
      <c r="A62" t="s">
        <v>30</v>
      </c>
      <c r="B62" s="14">
        <v>2016</v>
      </c>
      <c r="C62" s="16">
        <v>767303</v>
      </c>
      <c r="D62" s="16">
        <v>1126</v>
      </c>
      <c r="E62" s="10">
        <v>15.752360323540156</v>
      </c>
    </row>
    <row r="63" spans="1:5" x14ac:dyDescent="0.3">
      <c r="A63" t="s">
        <v>31</v>
      </c>
      <c r="B63" s="14">
        <v>2016</v>
      </c>
      <c r="C63" s="16">
        <v>23958</v>
      </c>
      <c r="D63" s="16">
        <v>0</v>
      </c>
      <c r="E63" s="10">
        <v>15.339343851740546</v>
      </c>
    </row>
    <row r="64" spans="1:5" x14ac:dyDescent="0.3">
      <c r="A64" t="s">
        <v>32</v>
      </c>
      <c r="B64" s="14">
        <v>2016</v>
      </c>
      <c r="C64" s="16">
        <v>53197</v>
      </c>
      <c r="D64" s="16">
        <v>76</v>
      </c>
      <c r="E64" s="10">
        <v>14.963249807319963</v>
      </c>
    </row>
    <row r="65" spans="1:5" x14ac:dyDescent="0.3">
      <c r="A65" t="s">
        <v>33</v>
      </c>
      <c r="B65" s="14">
        <v>2016</v>
      </c>
      <c r="C65" s="16">
        <v>27668</v>
      </c>
      <c r="D65" s="16">
        <v>3109</v>
      </c>
      <c r="E65" s="10">
        <v>14.553515493229243</v>
      </c>
    </row>
    <row r="66" spans="1:5" x14ac:dyDescent="0.3">
      <c r="A66" t="s">
        <v>2</v>
      </c>
      <c r="B66" s="14">
        <v>2017</v>
      </c>
      <c r="C66" s="16">
        <v>85889</v>
      </c>
      <c r="D66" s="16">
        <v>0</v>
      </c>
      <c r="E66" s="10">
        <v>15.473459930840969</v>
      </c>
    </row>
    <row r="67" spans="1:5" x14ac:dyDescent="0.3">
      <c r="A67" t="s">
        <v>3</v>
      </c>
      <c r="B67" s="14">
        <v>2017</v>
      </c>
      <c r="C67" s="16">
        <v>117766</v>
      </c>
      <c r="D67" s="16">
        <v>0</v>
      </c>
      <c r="E67" s="10">
        <v>16.495989221563665</v>
      </c>
    </row>
    <row r="68" spans="1:5" x14ac:dyDescent="0.3">
      <c r="A68" t="s">
        <v>4</v>
      </c>
      <c r="B68" s="14">
        <v>2017</v>
      </c>
      <c r="C68" s="16">
        <v>36104</v>
      </c>
      <c r="D68" s="16">
        <v>0</v>
      </c>
      <c r="E68" s="10">
        <v>17.172612452913803</v>
      </c>
    </row>
    <row r="69" spans="1:5" x14ac:dyDescent="0.3">
      <c r="A69" t="s">
        <v>5</v>
      </c>
      <c r="B69" s="14">
        <v>2017</v>
      </c>
      <c r="C69" s="16">
        <v>9260</v>
      </c>
      <c r="D69" s="16">
        <v>0</v>
      </c>
      <c r="E69" s="10">
        <v>24.892008639308855</v>
      </c>
    </row>
    <row r="70" spans="1:5" x14ac:dyDescent="0.3">
      <c r="A70" t="s">
        <v>6</v>
      </c>
      <c r="B70" s="14">
        <v>2017</v>
      </c>
      <c r="C70" s="16">
        <v>113181</v>
      </c>
      <c r="D70" s="16">
        <v>0</v>
      </c>
      <c r="E70" s="10">
        <v>14.101306756434383</v>
      </c>
    </row>
    <row r="71" spans="1:5" x14ac:dyDescent="0.3">
      <c r="A71" t="s">
        <v>7</v>
      </c>
      <c r="B71" s="14">
        <v>2017</v>
      </c>
      <c r="C71" s="16">
        <v>61526</v>
      </c>
      <c r="D71" s="16" t="s">
        <v>117</v>
      </c>
      <c r="E71" s="10">
        <v>17.659200988200112</v>
      </c>
    </row>
    <row r="72" spans="1:5" x14ac:dyDescent="0.3">
      <c r="A72" t="s">
        <v>8</v>
      </c>
      <c r="B72" s="14">
        <v>2017</v>
      </c>
      <c r="C72" s="16">
        <v>13325</v>
      </c>
      <c r="D72" s="16">
        <v>0</v>
      </c>
      <c r="E72" s="10">
        <v>16.910569105691057</v>
      </c>
    </row>
    <row r="73" spans="1:5" x14ac:dyDescent="0.3">
      <c r="A73" t="s">
        <v>9</v>
      </c>
      <c r="B73" s="14">
        <v>2017</v>
      </c>
      <c r="C73" s="16">
        <v>50224</v>
      </c>
      <c r="D73" s="16">
        <v>0</v>
      </c>
      <c r="E73" s="10">
        <v>13.897738133163427</v>
      </c>
    </row>
    <row r="74" spans="1:5" x14ac:dyDescent="0.3">
      <c r="A74" t="s">
        <v>10</v>
      </c>
      <c r="B74" s="14">
        <v>2017</v>
      </c>
      <c r="C74" s="16">
        <v>721061</v>
      </c>
      <c r="D74" s="16" t="s">
        <v>117</v>
      </c>
      <c r="E74" s="10">
        <v>17.345273146099984</v>
      </c>
    </row>
    <row r="75" spans="1:5" x14ac:dyDescent="0.3">
      <c r="A75" t="s">
        <v>11</v>
      </c>
      <c r="B75" s="14">
        <v>2017</v>
      </c>
      <c r="C75" s="16">
        <v>761282</v>
      </c>
      <c r="D75" s="16">
        <v>0</v>
      </c>
      <c r="E75" s="10">
        <v>19.357259640098327</v>
      </c>
    </row>
    <row r="76" spans="1:5" x14ac:dyDescent="0.3">
      <c r="A76" t="s">
        <v>12</v>
      </c>
      <c r="B76" s="14">
        <v>2017</v>
      </c>
      <c r="C76" s="16">
        <v>90106</v>
      </c>
      <c r="D76" s="16">
        <v>0</v>
      </c>
      <c r="E76" s="10">
        <v>16.100000000000001</v>
      </c>
    </row>
    <row r="77" spans="1:5" x14ac:dyDescent="0.3">
      <c r="A77" t="s">
        <v>13</v>
      </c>
      <c r="B77" s="14">
        <v>2017</v>
      </c>
      <c r="C77" s="16">
        <v>4018</v>
      </c>
      <c r="D77" s="16">
        <v>0</v>
      </c>
      <c r="E77" s="10">
        <v>13.68840219014435</v>
      </c>
    </row>
    <row r="78" spans="1:5" x14ac:dyDescent="0.3">
      <c r="A78" t="s">
        <v>14</v>
      </c>
      <c r="B78" s="14">
        <v>2017</v>
      </c>
      <c r="C78" s="16">
        <v>60932</v>
      </c>
      <c r="D78" s="16">
        <v>0</v>
      </c>
      <c r="E78" s="10">
        <v>19.004792227401037</v>
      </c>
    </row>
    <row r="79" spans="1:5" x14ac:dyDescent="0.3">
      <c r="A79" t="s">
        <v>36</v>
      </c>
      <c r="B79" s="14">
        <v>2017</v>
      </c>
      <c r="C79" s="16">
        <v>452966</v>
      </c>
      <c r="D79" s="16">
        <v>1100</v>
      </c>
      <c r="E79" s="10">
        <v>17.680134932864721</v>
      </c>
    </row>
    <row r="80" spans="1:5" x14ac:dyDescent="0.3">
      <c r="A80" t="s">
        <v>16</v>
      </c>
      <c r="B80" s="14">
        <v>2017</v>
      </c>
      <c r="C80" s="16">
        <v>20463</v>
      </c>
      <c r="D80" s="16">
        <v>0</v>
      </c>
      <c r="E80" s="10">
        <v>14.025313981332161</v>
      </c>
    </row>
    <row r="81" spans="1:5" x14ac:dyDescent="0.3">
      <c r="A81" t="s">
        <v>17</v>
      </c>
      <c r="B81" s="14">
        <v>2017</v>
      </c>
      <c r="C81" s="16">
        <v>26940</v>
      </c>
      <c r="D81" s="16">
        <v>0</v>
      </c>
      <c r="E81" s="10">
        <v>14.179658500371195</v>
      </c>
    </row>
    <row r="82" spans="1:5" x14ac:dyDescent="0.3">
      <c r="A82" t="s">
        <v>18</v>
      </c>
      <c r="B82" s="14">
        <v>2017</v>
      </c>
      <c r="C82" s="16">
        <v>6896</v>
      </c>
      <c r="D82" s="16">
        <v>0</v>
      </c>
      <c r="E82" s="10">
        <v>20.011600928074248</v>
      </c>
    </row>
    <row r="83" spans="1:5" x14ac:dyDescent="0.3">
      <c r="A83" t="s">
        <v>19</v>
      </c>
      <c r="B83" s="14">
        <v>2017</v>
      </c>
      <c r="C83" s="16">
        <v>4325</v>
      </c>
      <c r="D83" s="16">
        <v>0</v>
      </c>
      <c r="E83" s="10">
        <v>16.647398843930635</v>
      </c>
    </row>
    <row r="84" spans="1:5" x14ac:dyDescent="0.3">
      <c r="A84" t="s">
        <v>20</v>
      </c>
      <c r="B84" s="14">
        <v>2017</v>
      </c>
      <c r="C84" s="16">
        <v>164674</v>
      </c>
      <c r="D84" s="16">
        <v>0</v>
      </c>
      <c r="E84" s="10">
        <v>15.727032399366829</v>
      </c>
    </row>
    <row r="85" spans="1:5" x14ac:dyDescent="0.3">
      <c r="A85" t="s">
        <v>21</v>
      </c>
      <c r="B85" s="14">
        <v>2017</v>
      </c>
      <c r="C85" s="16">
        <v>56560</v>
      </c>
      <c r="D85" s="16">
        <v>0</v>
      </c>
      <c r="E85" s="10">
        <v>15.983026874115982</v>
      </c>
    </row>
    <row r="86" spans="1:5" x14ac:dyDescent="0.3">
      <c r="A86" t="s">
        <v>35</v>
      </c>
      <c r="B86" s="14">
        <v>2017</v>
      </c>
      <c r="C86" s="16">
        <v>397209</v>
      </c>
      <c r="D86" s="16">
        <v>0</v>
      </c>
      <c r="E86" s="10">
        <v>13.440866982705158</v>
      </c>
    </row>
    <row r="87" spans="1:5" x14ac:dyDescent="0.3">
      <c r="A87" t="s">
        <v>23</v>
      </c>
      <c r="B87" s="14">
        <v>2017</v>
      </c>
      <c r="C87" s="16">
        <v>85289</v>
      </c>
      <c r="D87" s="16">
        <v>0</v>
      </c>
      <c r="E87" s="10">
        <v>17.03619458546823</v>
      </c>
    </row>
    <row r="88" spans="1:5" x14ac:dyDescent="0.3">
      <c r="A88" t="s">
        <v>24</v>
      </c>
      <c r="B88" s="14">
        <v>2017</v>
      </c>
      <c r="C88" s="16">
        <v>57452</v>
      </c>
      <c r="D88" s="16">
        <v>215</v>
      </c>
      <c r="E88" s="10">
        <v>12.392954118220427</v>
      </c>
    </row>
    <row r="89" spans="1:5" x14ac:dyDescent="0.3">
      <c r="A89" t="s">
        <v>25</v>
      </c>
      <c r="B89" s="14">
        <v>2017</v>
      </c>
      <c r="C89" s="16">
        <v>19724</v>
      </c>
      <c r="D89" s="16">
        <v>0</v>
      </c>
      <c r="E89" s="10">
        <v>17.998377611032247</v>
      </c>
    </row>
    <row r="90" spans="1:5" x14ac:dyDescent="0.3">
      <c r="A90" t="s">
        <v>26</v>
      </c>
      <c r="B90" s="14">
        <v>2017</v>
      </c>
      <c r="C90" s="16">
        <v>386134</v>
      </c>
      <c r="D90" s="16">
        <v>0</v>
      </c>
      <c r="E90" s="10">
        <v>21.307801609458547</v>
      </c>
    </row>
    <row r="91" spans="1:5" x14ac:dyDescent="0.3">
      <c r="A91" t="s">
        <v>27</v>
      </c>
      <c r="B91" s="14">
        <v>2017</v>
      </c>
      <c r="C91" s="16">
        <v>115941</v>
      </c>
      <c r="D91" s="16">
        <v>0</v>
      </c>
      <c r="E91" s="10">
        <v>14.359314938920082</v>
      </c>
    </row>
    <row r="92" spans="1:5" x14ac:dyDescent="0.3">
      <c r="A92" t="s">
        <v>28</v>
      </c>
      <c r="B92" s="14">
        <v>2017</v>
      </c>
      <c r="C92" s="16">
        <v>86039</v>
      </c>
      <c r="D92" s="16">
        <v>0</v>
      </c>
      <c r="E92" s="10">
        <v>18.54004191897473</v>
      </c>
    </row>
    <row r="93" spans="1:5" x14ac:dyDescent="0.3">
      <c r="A93" t="s">
        <v>29</v>
      </c>
      <c r="B93" s="14">
        <v>2017</v>
      </c>
      <c r="C93" s="16">
        <v>670786</v>
      </c>
      <c r="D93" s="16">
        <v>0</v>
      </c>
      <c r="E93" s="10">
        <v>15.819501301458288</v>
      </c>
    </row>
    <row r="94" spans="1:5" x14ac:dyDescent="0.3">
      <c r="A94" t="s">
        <v>30</v>
      </c>
      <c r="B94" s="14">
        <v>2017</v>
      </c>
      <c r="C94" s="16">
        <v>747733</v>
      </c>
      <c r="D94" s="16">
        <v>1050</v>
      </c>
      <c r="E94" s="10">
        <v>16.048732190055365</v>
      </c>
    </row>
    <row r="95" spans="1:5" x14ac:dyDescent="0.3">
      <c r="A95" t="s">
        <v>31</v>
      </c>
      <c r="B95" s="14">
        <v>2017</v>
      </c>
      <c r="C95" s="16">
        <v>23134</v>
      </c>
      <c r="D95" s="16">
        <v>0</v>
      </c>
      <c r="E95" s="10">
        <v>14.221492176017982</v>
      </c>
    </row>
    <row r="96" spans="1:5" x14ac:dyDescent="0.3">
      <c r="A96" t="s">
        <v>32</v>
      </c>
      <c r="B96" s="14">
        <v>2017</v>
      </c>
      <c r="C96" s="16">
        <v>51659</v>
      </c>
      <c r="D96" s="16">
        <v>67</v>
      </c>
      <c r="E96" s="10">
        <v>14.47956793588726</v>
      </c>
    </row>
    <row r="97" spans="1:5" x14ac:dyDescent="0.3">
      <c r="A97" t="s">
        <v>33</v>
      </c>
      <c r="B97" s="14">
        <v>2017</v>
      </c>
      <c r="C97" s="16">
        <v>26602</v>
      </c>
      <c r="D97" s="16">
        <v>3800</v>
      </c>
      <c r="E97" s="10">
        <v>13.012806054682606</v>
      </c>
    </row>
    <row r="98" spans="1:5" x14ac:dyDescent="0.3">
      <c r="A98" t="s">
        <v>2</v>
      </c>
      <c r="B98" s="14">
        <v>2018</v>
      </c>
      <c r="C98" s="16">
        <v>83740</v>
      </c>
      <c r="D98" s="16">
        <v>0</v>
      </c>
      <c r="E98" s="10">
        <v>15.21375686649152</v>
      </c>
    </row>
    <row r="99" spans="1:5" x14ac:dyDescent="0.3">
      <c r="A99" t="s">
        <v>3</v>
      </c>
      <c r="B99" s="14">
        <v>2018</v>
      </c>
      <c r="C99" s="16">
        <v>116496</v>
      </c>
      <c r="D99" s="16">
        <v>0</v>
      </c>
      <c r="E99" s="10">
        <v>16.219441010850158</v>
      </c>
    </row>
    <row r="100" spans="1:5" x14ac:dyDescent="0.3">
      <c r="A100" t="s">
        <v>4</v>
      </c>
      <c r="B100" s="14">
        <v>2018</v>
      </c>
      <c r="C100" s="16">
        <v>36753</v>
      </c>
      <c r="D100" s="16">
        <v>0</v>
      </c>
      <c r="E100" s="10">
        <v>18.320499913839235</v>
      </c>
    </row>
    <row r="101" spans="1:5" x14ac:dyDescent="0.3">
      <c r="A101" t="s">
        <v>5</v>
      </c>
      <c r="B101" s="14">
        <v>2018</v>
      </c>
      <c r="C101" s="16">
        <v>9236</v>
      </c>
      <c r="D101" s="16">
        <v>0</v>
      </c>
      <c r="E101" s="10">
        <v>21.437851883932439</v>
      </c>
    </row>
    <row r="102" spans="1:5" x14ac:dyDescent="0.3">
      <c r="A102" t="s">
        <v>6</v>
      </c>
      <c r="B102" s="14">
        <v>2018</v>
      </c>
      <c r="C102" s="16">
        <v>112903</v>
      </c>
      <c r="D102" s="16">
        <v>0</v>
      </c>
      <c r="E102" s="10">
        <v>13.332979046910474</v>
      </c>
    </row>
    <row r="103" spans="1:5" x14ac:dyDescent="0.3">
      <c r="A103" t="s">
        <v>7</v>
      </c>
      <c r="B103" s="14">
        <v>2018</v>
      </c>
      <c r="C103" s="16">
        <v>61598</v>
      </c>
      <c r="D103" s="16" t="s">
        <v>117</v>
      </c>
      <c r="E103" s="10">
        <v>15.509161552864271</v>
      </c>
    </row>
    <row r="104" spans="1:5" x14ac:dyDescent="0.3">
      <c r="A104" t="s">
        <v>8</v>
      </c>
      <c r="B104" s="14">
        <v>2018</v>
      </c>
      <c r="C104" s="16">
        <v>13965</v>
      </c>
      <c r="D104" s="16">
        <v>0</v>
      </c>
      <c r="E104" s="10">
        <v>16.899391335481564</v>
      </c>
    </row>
    <row r="105" spans="1:5" x14ac:dyDescent="0.3">
      <c r="A105" t="s">
        <v>9</v>
      </c>
      <c r="B105" s="14">
        <v>2018</v>
      </c>
      <c r="C105" s="16">
        <v>47318</v>
      </c>
      <c r="D105" s="16">
        <v>0</v>
      </c>
      <c r="E105" s="10">
        <v>13.377573016611015</v>
      </c>
    </row>
    <row r="106" spans="1:5" x14ac:dyDescent="0.3">
      <c r="A106" t="s">
        <v>10</v>
      </c>
      <c r="B106" s="14">
        <v>2018</v>
      </c>
      <c r="C106" s="16">
        <v>711264</v>
      </c>
      <c r="D106" s="16" t="s">
        <v>117</v>
      </c>
      <c r="E106" s="10">
        <v>17.01009283004154</v>
      </c>
    </row>
    <row r="107" spans="1:5" x14ac:dyDescent="0.3">
      <c r="A107" t="s">
        <v>11</v>
      </c>
      <c r="B107" s="14">
        <v>2018</v>
      </c>
      <c r="C107" s="16">
        <v>759563</v>
      </c>
      <c r="D107" s="16">
        <v>0</v>
      </c>
      <c r="E107" s="10">
        <v>18.900341380504315</v>
      </c>
    </row>
    <row r="108" spans="1:5" x14ac:dyDescent="0.3">
      <c r="A108" t="s">
        <v>12</v>
      </c>
      <c r="B108" s="14">
        <v>2018</v>
      </c>
      <c r="C108" s="16">
        <v>87961</v>
      </c>
      <c r="D108" s="16">
        <v>0</v>
      </c>
      <c r="E108" s="10">
        <v>17</v>
      </c>
    </row>
    <row r="109" spans="1:5" x14ac:dyDescent="0.3">
      <c r="A109" t="s">
        <v>13</v>
      </c>
      <c r="B109" s="14">
        <v>2018</v>
      </c>
      <c r="C109" s="16">
        <v>4162</v>
      </c>
      <c r="D109" s="16">
        <v>0</v>
      </c>
      <c r="E109" s="10">
        <v>13.214800576645843</v>
      </c>
    </row>
    <row r="110" spans="1:5" x14ac:dyDescent="0.3">
      <c r="A110" t="s">
        <v>14</v>
      </c>
      <c r="B110" s="14">
        <v>2018</v>
      </c>
      <c r="C110" s="16">
        <v>60151</v>
      </c>
      <c r="D110" s="16">
        <v>0</v>
      </c>
      <c r="E110" s="10">
        <v>18.722326589194971</v>
      </c>
    </row>
    <row r="111" spans="1:5" x14ac:dyDescent="0.3">
      <c r="A111" t="s">
        <v>36</v>
      </c>
      <c r="B111" s="14">
        <v>2018</v>
      </c>
      <c r="C111" s="16">
        <v>435112</v>
      </c>
      <c r="D111" s="16">
        <v>805</v>
      </c>
      <c r="E111" s="10">
        <v>17.116282704223281</v>
      </c>
    </row>
    <row r="112" spans="1:5" x14ac:dyDescent="0.3">
      <c r="A112" t="s">
        <v>16</v>
      </c>
      <c r="B112" s="14">
        <v>2018</v>
      </c>
      <c r="C112" s="16">
        <v>18984</v>
      </c>
      <c r="D112" s="16">
        <v>0</v>
      </c>
      <c r="E112" s="10">
        <v>12.905604719764012</v>
      </c>
    </row>
    <row r="113" spans="1:5" x14ac:dyDescent="0.3">
      <c r="A113" t="s">
        <v>17</v>
      </c>
      <c r="B113" s="14">
        <v>2018</v>
      </c>
      <c r="C113" s="16">
        <v>25873</v>
      </c>
      <c r="D113" s="16">
        <v>0</v>
      </c>
      <c r="E113" s="10">
        <v>15.047861992553369</v>
      </c>
    </row>
    <row r="114" spans="1:5" x14ac:dyDescent="0.3">
      <c r="A114" t="s">
        <v>18</v>
      </c>
      <c r="B114" s="14">
        <v>2018</v>
      </c>
      <c r="C114" s="16">
        <v>7075</v>
      </c>
      <c r="D114" s="16">
        <v>0</v>
      </c>
      <c r="E114" s="10">
        <v>17.102473498233216</v>
      </c>
    </row>
    <row r="115" spans="1:5" x14ac:dyDescent="0.3">
      <c r="A115" t="s">
        <v>19</v>
      </c>
      <c r="B115" s="14">
        <v>2018</v>
      </c>
      <c r="C115" s="16">
        <v>4434</v>
      </c>
      <c r="D115" s="16">
        <v>0</v>
      </c>
      <c r="E115" s="10">
        <v>17.81686964366261</v>
      </c>
    </row>
    <row r="116" spans="1:5" x14ac:dyDescent="0.3">
      <c r="A116" t="s">
        <v>20</v>
      </c>
      <c r="B116" s="14">
        <v>2018</v>
      </c>
      <c r="C116" s="16">
        <v>160954</v>
      </c>
      <c r="D116" s="16">
        <v>0</v>
      </c>
      <c r="E116" s="10">
        <v>15.531352643198266</v>
      </c>
    </row>
    <row r="117" spans="1:5" x14ac:dyDescent="0.3">
      <c r="A117" t="s">
        <v>21</v>
      </c>
      <c r="B117" s="14">
        <v>2018</v>
      </c>
      <c r="C117" s="16">
        <v>55079</v>
      </c>
      <c r="D117" s="16">
        <v>0</v>
      </c>
      <c r="E117" s="10">
        <v>14.996641188111621</v>
      </c>
    </row>
    <row r="118" spans="1:5" x14ac:dyDescent="0.3">
      <c r="A118" t="s">
        <v>35</v>
      </c>
      <c r="B118" s="14">
        <v>2018</v>
      </c>
      <c r="C118" s="16">
        <v>383605</v>
      </c>
      <c r="D118" s="16">
        <v>0</v>
      </c>
      <c r="E118" s="10">
        <v>12.944739163114836</v>
      </c>
    </row>
    <row r="119" spans="1:5" x14ac:dyDescent="0.3">
      <c r="A119" t="s">
        <v>23</v>
      </c>
      <c r="B119" s="14">
        <v>2018</v>
      </c>
      <c r="C119" s="16">
        <v>86278</v>
      </c>
      <c r="D119" s="16">
        <v>0</v>
      </c>
      <c r="E119" s="10">
        <v>16.215025846681655</v>
      </c>
    </row>
    <row r="120" spans="1:5" x14ac:dyDescent="0.3">
      <c r="A120" t="s">
        <v>24</v>
      </c>
      <c r="B120" s="14">
        <v>2018</v>
      </c>
      <c r="C120" s="16">
        <v>57056</v>
      </c>
      <c r="D120" s="16">
        <v>180</v>
      </c>
      <c r="E120" s="10">
        <v>13.092400448681996</v>
      </c>
    </row>
    <row r="121" spans="1:5" x14ac:dyDescent="0.3">
      <c r="A121" t="s">
        <v>25</v>
      </c>
      <c r="B121" s="14">
        <v>2018</v>
      </c>
      <c r="C121" s="16">
        <v>19132</v>
      </c>
      <c r="D121" s="16">
        <v>0</v>
      </c>
      <c r="E121" s="10">
        <v>17.71900480869747</v>
      </c>
    </row>
    <row r="122" spans="1:5" x14ac:dyDescent="0.3">
      <c r="A122" t="s">
        <v>26</v>
      </c>
      <c r="B122" s="14">
        <v>2018</v>
      </c>
      <c r="C122" s="16">
        <v>366629</v>
      </c>
      <c r="D122" s="16">
        <v>0</v>
      </c>
      <c r="E122" s="10">
        <v>19.763848468069902</v>
      </c>
    </row>
    <row r="123" spans="1:5" x14ac:dyDescent="0.3">
      <c r="A123" t="s">
        <v>27</v>
      </c>
      <c r="B123" s="14">
        <v>2018</v>
      </c>
      <c r="C123" s="16">
        <v>116168</v>
      </c>
      <c r="D123" s="16">
        <v>0</v>
      </c>
      <c r="E123" s="10">
        <v>13.454651883479098</v>
      </c>
    </row>
    <row r="124" spans="1:5" x14ac:dyDescent="0.3">
      <c r="A124" t="s">
        <v>28</v>
      </c>
      <c r="B124" s="14">
        <v>2018</v>
      </c>
      <c r="C124" s="16">
        <v>86463</v>
      </c>
      <c r="D124" s="16">
        <v>0</v>
      </c>
      <c r="E124" s="10">
        <v>18.836573640362545</v>
      </c>
    </row>
    <row r="125" spans="1:5" x14ac:dyDescent="0.3">
      <c r="A125" t="s">
        <v>29</v>
      </c>
      <c r="B125" s="14">
        <v>2018</v>
      </c>
      <c r="C125" s="16">
        <v>649261</v>
      </c>
      <c r="D125" s="16">
        <v>0</v>
      </c>
      <c r="E125" s="10">
        <v>15.389548014332194</v>
      </c>
    </row>
    <row r="126" spans="1:5" x14ac:dyDescent="0.3">
      <c r="A126" t="s">
        <v>30</v>
      </c>
      <c r="B126" s="14">
        <v>2018</v>
      </c>
      <c r="C126" s="16">
        <v>723732</v>
      </c>
      <c r="D126" s="16">
        <v>1067</v>
      </c>
      <c r="E126" s="10">
        <v>15.761819752799839</v>
      </c>
    </row>
    <row r="127" spans="1:5" x14ac:dyDescent="0.3">
      <c r="A127" t="s">
        <v>31</v>
      </c>
      <c r="B127" s="14">
        <v>2018</v>
      </c>
      <c r="C127" s="16">
        <v>22641</v>
      </c>
      <c r="D127" s="16">
        <v>0</v>
      </c>
      <c r="E127" s="10">
        <v>17.218026294480513</v>
      </c>
    </row>
    <row r="128" spans="1:5" x14ac:dyDescent="0.3">
      <c r="A128" t="s">
        <v>32</v>
      </c>
      <c r="B128" s="14">
        <v>2018</v>
      </c>
      <c r="C128" s="16">
        <v>49982</v>
      </c>
      <c r="D128" s="16">
        <v>61</v>
      </c>
      <c r="E128" s="10">
        <v>14.655275899323756</v>
      </c>
    </row>
    <row r="129" spans="1:5" x14ac:dyDescent="0.3">
      <c r="A129" t="s">
        <v>33</v>
      </c>
      <c r="B129" s="14">
        <v>2018</v>
      </c>
      <c r="C129" s="16">
        <v>26162</v>
      </c>
      <c r="D129" s="16">
        <v>3954</v>
      </c>
      <c r="E129" s="10">
        <v>15.079122391254492</v>
      </c>
    </row>
    <row r="130" spans="1:5" x14ac:dyDescent="0.3">
      <c r="A130" t="s">
        <v>2</v>
      </c>
      <c r="B130" s="14">
        <v>2019</v>
      </c>
      <c r="C130" s="16">
        <v>83173</v>
      </c>
      <c r="D130" s="16">
        <v>0</v>
      </c>
      <c r="E130" s="10">
        <v>14.872614911088935</v>
      </c>
    </row>
    <row r="131" spans="1:5" x14ac:dyDescent="0.3">
      <c r="A131" t="s">
        <v>3</v>
      </c>
      <c r="B131" s="14">
        <v>2019</v>
      </c>
      <c r="C131" s="16">
        <v>115870</v>
      </c>
      <c r="D131" s="16">
        <v>0</v>
      </c>
      <c r="E131" s="10">
        <v>15.403757084088488</v>
      </c>
    </row>
    <row r="132" spans="1:5" x14ac:dyDescent="0.3">
      <c r="A132" t="s">
        <v>4</v>
      </c>
      <c r="B132" s="14">
        <v>2019</v>
      </c>
      <c r="C132" s="16">
        <v>35987</v>
      </c>
      <c r="D132" s="16">
        <v>0</v>
      </c>
      <c r="E132" s="10">
        <v>17.756412037680274</v>
      </c>
    </row>
    <row r="133" spans="1:5" x14ac:dyDescent="0.3">
      <c r="A133" t="s">
        <v>5</v>
      </c>
      <c r="B133" s="14">
        <v>2019</v>
      </c>
      <c r="C133" s="16">
        <v>9568</v>
      </c>
      <c r="D133" s="16">
        <v>0</v>
      </c>
      <c r="E133" s="10">
        <v>23.881688963210703</v>
      </c>
    </row>
    <row r="134" spans="1:5" x14ac:dyDescent="0.3">
      <c r="A134" t="s">
        <v>6</v>
      </c>
      <c r="B134" s="14">
        <v>2019</v>
      </c>
      <c r="C134" s="16">
        <v>111166</v>
      </c>
      <c r="D134" s="16">
        <v>0</v>
      </c>
      <c r="E134" s="10">
        <v>13.142507601244986</v>
      </c>
    </row>
    <row r="135" spans="1:5" x14ac:dyDescent="0.3">
      <c r="A135" t="s">
        <v>7</v>
      </c>
      <c r="B135" s="14">
        <v>2019</v>
      </c>
      <c r="C135" s="16">
        <v>60013</v>
      </c>
      <c r="D135" s="16">
        <v>22</v>
      </c>
      <c r="E135" s="10">
        <v>12.791672915312793</v>
      </c>
    </row>
    <row r="136" spans="1:5" x14ac:dyDescent="0.3">
      <c r="A136" t="s">
        <v>8</v>
      </c>
      <c r="B136" s="14">
        <v>2019</v>
      </c>
      <c r="C136" s="16">
        <v>13678</v>
      </c>
      <c r="D136" s="16">
        <v>0</v>
      </c>
      <c r="E136" s="10">
        <v>16.011112735780085</v>
      </c>
    </row>
    <row r="137" spans="1:5" x14ac:dyDescent="0.3">
      <c r="A137" t="s">
        <v>9</v>
      </c>
      <c r="B137" s="14">
        <v>2019</v>
      </c>
      <c r="C137" s="16">
        <v>45356</v>
      </c>
      <c r="D137" s="16">
        <v>0</v>
      </c>
      <c r="E137" s="10">
        <v>12.677484787018255</v>
      </c>
    </row>
    <row r="138" spans="1:5" x14ac:dyDescent="0.3">
      <c r="A138" t="s">
        <v>10</v>
      </c>
      <c r="B138" s="14">
        <v>2019</v>
      </c>
      <c r="C138" s="16">
        <v>705034</v>
      </c>
      <c r="D138" s="16" t="s">
        <v>117</v>
      </c>
      <c r="E138" s="10">
        <v>16.353348443715717</v>
      </c>
    </row>
    <row r="139" spans="1:5" x14ac:dyDescent="0.3">
      <c r="A139" t="s">
        <v>11</v>
      </c>
      <c r="B139" s="14">
        <v>2019</v>
      </c>
      <c r="C139" s="16">
        <v>749659</v>
      </c>
      <c r="D139" s="16">
        <v>0</v>
      </c>
      <c r="E139" s="10">
        <v>19.194949525940018</v>
      </c>
    </row>
    <row r="140" spans="1:5" x14ac:dyDescent="0.3">
      <c r="A140" t="s">
        <v>12</v>
      </c>
      <c r="B140" s="14">
        <v>2019</v>
      </c>
      <c r="C140" s="16">
        <v>87409</v>
      </c>
      <c r="D140" s="16">
        <v>0</v>
      </c>
      <c r="E140" s="10">
        <v>16.899999999999999</v>
      </c>
    </row>
    <row r="141" spans="1:5" x14ac:dyDescent="0.3">
      <c r="A141" t="s">
        <v>13</v>
      </c>
      <c r="B141" s="14">
        <v>2019</v>
      </c>
      <c r="C141" s="16">
        <v>4383</v>
      </c>
      <c r="D141" s="16">
        <v>0</v>
      </c>
      <c r="E141" s="10">
        <v>15.74264202600958</v>
      </c>
    </row>
    <row r="142" spans="1:5" x14ac:dyDescent="0.3">
      <c r="A142" t="s">
        <v>14</v>
      </c>
      <c r="B142" s="14">
        <v>2019</v>
      </c>
      <c r="C142" s="16">
        <v>58490</v>
      </c>
      <c r="D142" s="16">
        <v>0</v>
      </c>
      <c r="E142" s="10">
        <v>18.384909101270871</v>
      </c>
    </row>
    <row r="143" spans="1:5" x14ac:dyDescent="0.3">
      <c r="A143" t="s">
        <v>36</v>
      </c>
      <c r="B143" s="14">
        <v>2019</v>
      </c>
      <c r="C143" s="16">
        <v>415138</v>
      </c>
      <c r="D143" s="16">
        <v>703</v>
      </c>
      <c r="E143" s="10">
        <v>16.30180807345991</v>
      </c>
    </row>
    <row r="144" spans="1:5" x14ac:dyDescent="0.3">
      <c r="A144" t="s">
        <v>16</v>
      </c>
      <c r="B144" s="14">
        <v>2019</v>
      </c>
      <c r="C144" s="16">
        <v>18458</v>
      </c>
      <c r="D144" s="16">
        <v>0</v>
      </c>
      <c r="E144" s="10">
        <v>13.219200346733123</v>
      </c>
    </row>
    <row r="145" spans="1:5" x14ac:dyDescent="0.3">
      <c r="A145" t="s">
        <v>17</v>
      </c>
      <c r="B145" s="14">
        <v>2019</v>
      </c>
      <c r="C145" s="16">
        <v>24395</v>
      </c>
      <c r="D145" s="16">
        <v>0</v>
      </c>
      <c r="E145" s="10">
        <v>16.232834597253536</v>
      </c>
    </row>
    <row r="146" spans="1:5" x14ac:dyDescent="0.3">
      <c r="A146" t="s">
        <v>18</v>
      </c>
      <c r="B146" s="14">
        <v>2019</v>
      </c>
      <c r="C146" s="16">
        <v>7107</v>
      </c>
      <c r="D146" s="16">
        <v>0</v>
      </c>
      <c r="E146" s="10">
        <v>19.558182074011537</v>
      </c>
    </row>
    <row r="147" spans="1:5" x14ac:dyDescent="0.3">
      <c r="A147" t="s">
        <v>19</v>
      </c>
      <c r="B147" s="14">
        <v>2019</v>
      </c>
      <c r="C147" s="16">
        <v>4379</v>
      </c>
      <c r="D147" s="16">
        <v>0</v>
      </c>
      <c r="E147" s="10">
        <v>16.670472710664537</v>
      </c>
    </row>
    <row r="148" spans="1:5" x14ac:dyDescent="0.3">
      <c r="A148" t="s">
        <v>20</v>
      </c>
      <c r="B148" s="14">
        <v>2019</v>
      </c>
      <c r="C148" s="16">
        <v>162844</v>
      </c>
      <c r="D148" s="16">
        <v>0</v>
      </c>
      <c r="E148" s="10">
        <v>15.255909541237832</v>
      </c>
    </row>
    <row r="149" spans="1:5" x14ac:dyDescent="0.3">
      <c r="A149" t="s">
        <v>21</v>
      </c>
      <c r="B149" s="14">
        <v>2019</v>
      </c>
      <c r="C149" s="16">
        <v>54415</v>
      </c>
      <c r="D149" s="16">
        <v>0</v>
      </c>
      <c r="E149" s="10">
        <v>15.216392538822015</v>
      </c>
    </row>
    <row r="150" spans="1:5" x14ac:dyDescent="0.3">
      <c r="A150" t="s">
        <v>35</v>
      </c>
      <c r="B150" s="14">
        <v>2019</v>
      </c>
      <c r="C150" s="16">
        <v>370026</v>
      </c>
      <c r="D150" s="16">
        <v>0</v>
      </c>
      <c r="E150" s="10">
        <v>13.151778523671309</v>
      </c>
    </row>
    <row r="151" spans="1:5" x14ac:dyDescent="0.3">
      <c r="A151" t="s">
        <v>23</v>
      </c>
      <c r="B151" s="14">
        <v>2019</v>
      </c>
      <c r="C151" s="16">
        <v>85968</v>
      </c>
      <c r="D151" s="16">
        <v>0</v>
      </c>
      <c r="E151" s="10">
        <v>15.447608412432533</v>
      </c>
    </row>
    <row r="152" spans="1:5" x14ac:dyDescent="0.3">
      <c r="A152" t="s">
        <v>24</v>
      </c>
      <c r="B152" s="14">
        <v>2019</v>
      </c>
      <c r="C152" s="16">
        <v>56591</v>
      </c>
      <c r="D152" s="16">
        <v>207</v>
      </c>
      <c r="E152" s="10">
        <v>12.013099845087265</v>
      </c>
    </row>
    <row r="153" spans="1:5" x14ac:dyDescent="0.3">
      <c r="A153" t="s">
        <v>25</v>
      </c>
      <c r="B153" s="14">
        <v>2019</v>
      </c>
      <c r="C153" s="16">
        <v>18964</v>
      </c>
      <c r="D153" s="16">
        <v>0</v>
      </c>
      <c r="E153" s="10">
        <v>18.245095971314072</v>
      </c>
    </row>
    <row r="154" spans="1:5" x14ac:dyDescent="0.3">
      <c r="A154" t="s">
        <v>26</v>
      </c>
      <c r="B154" s="14">
        <v>2019</v>
      </c>
      <c r="C154" s="16">
        <v>355250</v>
      </c>
      <c r="D154" s="16">
        <v>0</v>
      </c>
      <c r="E154" s="10">
        <v>18.123387285948862</v>
      </c>
    </row>
    <row r="155" spans="1:5" x14ac:dyDescent="0.3">
      <c r="A155" t="s">
        <v>27</v>
      </c>
      <c r="B155" s="14">
        <v>2019</v>
      </c>
      <c r="C155" s="16">
        <v>114565</v>
      </c>
      <c r="D155" s="16">
        <v>0</v>
      </c>
      <c r="E155" s="10">
        <v>13.093003971544539</v>
      </c>
    </row>
    <row r="156" spans="1:5" x14ac:dyDescent="0.3">
      <c r="A156" t="s">
        <v>28</v>
      </c>
      <c r="B156" s="14">
        <v>2019</v>
      </c>
      <c r="C156" s="16">
        <v>85063</v>
      </c>
      <c r="D156" s="16">
        <v>0</v>
      </c>
      <c r="E156" s="10">
        <v>17.13827790382814</v>
      </c>
    </row>
    <row r="157" spans="1:5" x14ac:dyDescent="0.3">
      <c r="A157" t="s">
        <v>29</v>
      </c>
      <c r="B157" s="14">
        <v>2019</v>
      </c>
      <c r="C157" s="16">
        <v>632687</v>
      </c>
      <c r="D157" s="16">
        <v>0</v>
      </c>
      <c r="E157" s="10">
        <v>15.236338558139069</v>
      </c>
    </row>
    <row r="158" spans="1:5" x14ac:dyDescent="0.3">
      <c r="A158" t="s">
        <v>30</v>
      </c>
      <c r="B158" s="14">
        <v>2019</v>
      </c>
      <c r="C158" s="16">
        <v>705386</v>
      </c>
      <c r="D158" s="16">
        <v>1075</v>
      </c>
      <c r="E158" s="10">
        <v>15.614854845432147</v>
      </c>
    </row>
    <row r="159" spans="1:5" x14ac:dyDescent="0.3">
      <c r="A159" t="s">
        <v>31</v>
      </c>
      <c r="B159" s="14">
        <v>2019</v>
      </c>
      <c r="C159" s="16">
        <v>22312</v>
      </c>
      <c r="D159" s="16">
        <v>0</v>
      </c>
      <c r="E159" s="10">
        <v>14.566152742918609</v>
      </c>
    </row>
    <row r="160" spans="1:5" x14ac:dyDescent="0.3">
      <c r="A160" t="s">
        <v>32</v>
      </c>
      <c r="B160" s="14">
        <v>2019</v>
      </c>
      <c r="C160" s="16">
        <v>48137</v>
      </c>
      <c r="D160" s="16">
        <v>65</v>
      </c>
      <c r="E160" s="10">
        <v>14.624924694102251</v>
      </c>
    </row>
    <row r="161" spans="1:5" x14ac:dyDescent="0.3">
      <c r="A161" t="s">
        <v>33</v>
      </c>
      <c r="B161" s="14">
        <v>2019</v>
      </c>
      <c r="C161" s="16">
        <v>24506</v>
      </c>
      <c r="D161" s="16">
        <v>4166</v>
      </c>
      <c r="E161" s="10">
        <v>13.438885715062977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56"/>
  <sheetViews>
    <sheetView tabSelected="1" workbookViewId="0">
      <selection activeCell="O1" sqref="O1:P1048576"/>
    </sheetView>
  </sheetViews>
  <sheetFormatPr baseColWidth="10" defaultColWidth="11.33203125" defaultRowHeight="14.4" x14ac:dyDescent="0.3"/>
  <cols>
    <col min="3" max="14" width="11.33203125" style="14"/>
  </cols>
  <sheetData>
    <row r="1" spans="1:14" s="3" customFormat="1" ht="57.6" x14ac:dyDescent="0.3">
      <c r="A1" s="3" t="s">
        <v>0</v>
      </c>
      <c r="B1" s="3" t="s">
        <v>1</v>
      </c>
      <c r="C1" s="17" t="s">
        <v>122</v>
      </c>
      <c r="D1" s="17" t="s">
        <v>123</v>
      </c>
      <c r="E1" s="17" t="s">
        <v>95</v>
      </c>
      <c r="F1" s="17" t="s">
        <v>96</v>
      </c>
      <c r="G1" s="17" t="s">
        <v>97</v>
      </c>
      <c r="H1" s="17" t="s">
        <v>98</v>
      </c>
      <c r="I1" s="17" t="s">
        <v>99</v>
      </c>
      <c r="J1" s="17" t="s">
        <v>100</v>
      </c>
      <c r="K1" s="17" t="s">
        <v>101</v>
      </c>
      <c r="L1" s="17" t="s">
        <v>102</v>
      </c>
      <c r="M1" s="17" t="s">
        <v>103</v>
      </c>
      <c r="N1" s="17" t="s">
        <v>104</v>
      </c>
    </row>
    <row r="2" spans="1:14" x14ac:dyDescent="0.3">
      <c r="A2" t="s">
        <v>2</v>
      </c>
      <c r="B2">
        <v>2015</v>
      </c>
      <c r="C2" s="16">
        <v>82563</v>
      </c>
      <c r="D2" s="16" t="s">
        <v>117</v>
      </c>
      <c r="E2" s="16">
        <v>1712</v>
      </c>
      <c r="F2" s="16">
        <v>10901</v>
      </c>
      <c r="G2" s="16">
        <v>52857</v>
      </c>
      <c r="H2" s="16">
        <v>13828</v>
      </c>
      <c r="I2" s="16">
        <v>3265</v>
      </c>
      <c r="J2" s="10">
        <f>E2/C2*100</f>
        <v>2.073568063175999</v>
      </c>
      <c r="K2" s="10">
        <f>F2/C2*100</f>
        <v>13.2032508508654</v>
      </c>
      <c r="L2" s="10">
        <f>G2/C2*100</f>
        <v>64.020202754260382</v>
      </c>
      <c r="M2" s="10">
        <f>H2/C2*100</f>
        <v>16.748422416821093</v>
      </c>
      <c r="N2" s="10">
        <f>I2/C2*100</f>
        <v>3.9545559148771239</v>
      </c>
    </row>
    <row r="3" spans="1:14" x14ac:dyDescent="0.3">
      <c r="A3" t="s">
        <v>3</v>
      </c>
      <c r="B3">
        <v>2015</v>
      </c>
      <c r="C3" s="16">
        <v>120062</v>
      </c>
      <c r="D3" s="16">
        <v>40</v>
      </c>
      <c r="E3" s="16">
        <v>2064</v>
      </c>
      <c r="F3" s="16">
        <v>14228</v>
      </c>
      <c r="G3" s="16">
        <v>81626</v>
      </c>
      <c r="H3" s="16">
        <v>18208</v>
      </c>
      <c r="I3" s="16">
        <v>3936</v>
      </c>
      <c r="J3" s="10">
        <v>1.72</v>
      </c>
      <c r="K3" s="10">
        <v>11.85</v>
      </c>
      <c r="L3" s="10">
        <f t="shared" ref="L3:L66" si="0">G3/C3*100</f>
        <v>67.98654028751811</v>
      </c>
      <c r="M3" s="10">
        <v>15.17</v>
      </c>
      <c r="N3" s="10">
        <v>3.2783062084589627</v>
      </c>
    </row>
    <row r="4" spans="1:14" x14ac:dyDescent="0.3">
      <c r="A4" t="s">
        <v>4</v>
      </c>
      <c r="B4">
        <v>2015</v>
      </c>
      <c r="C4" s="16">
        <v>36873</v>
      </c>
      <c r="D4" s="16">
        <v>0</v>
      </c>
      <c r="E4" s="16">
        <v>1132</v>
      </c>
      <c r="F4" s="16">
        <v>5229</v>
      </c>
      <c r="G4" s="16">
        <v>23535</v>
      </c>
      <c r="H4" s="16">
        <v>5886</v>
      </c>
      <c r="I4" s="16">
        <v>1091</v>
      </c>
      <c r="J4" s="10">
        <v>3.07</v>
      </c>
      <c r="K4" s="10">
        <v>14.18</v>
      </c>
      <c r="L4" s="10">
        <f t="shared" si="0"/>
        <v>63.827190627288253</v>
      </c>
      <c r="M4" s="10">
        <v>15.96</v>
      </c>
      <c r="N4" s="10">
        <v>2.9588045453312719</v>
      </c>
    </row>
    <row r="5" spans="1:14" x14ac:dyDescent="0.3">
      <c r="A5" t="s">
        <v>5</v>
      </c>
      <c r="B5">
        <v>2015</v>
      </c>
      <c r="C5" s="16">
        <v>9169</v>
      </c>
      <c r="D5" s="16" t="s">
        <v>117</v>
      </c>
      <c r="E5" s="16">
        <v>129</v>
      </c>
      <c r="F5" s="16">
        <v>844</v>
      </c>
      <c r="G5" s="16">
        <v>6235</v>
      </c>
      <c r="H5" s="16">
        <v>1599</v>
      </c>
      <c r="I5" s="16">
        <v>362</v>
      </c>
      <c r="J5" s="10">
        <v>1.41</v>
      </c>
      <c r="K5" s="10">
        <v>9.1999999999999993</v>
      </c>
      <c r="L5" s="10">
        <f t="shared" si="0"/>
        <v>68.000872505180496</v>
      </c>
      <c r="M5" s="10">
        <v>17.440000000000001</v>
      </c>
      <c r="N5" s="10">
        <v>3.9480859417602794</v>
      </c>
    </row>
    <row r="6" spans="1:14" x14ac:dyDescent="0.3">
      <c r="A6" t="s">
        <v>6</v>
      </c>
      <c r="B6">
        <v>2015</v>
      </c>
      <c r="C6" s="16">
        <v>109519</v>
      </c>
      <c r="D6" s="16">
        <v>0</v>
      </c>
      <c r="E6" s="16">
        <v>2613</v>
      </c>
      <c r="F6" s="16">
        <v>13410</v>
      </c>
      <c r="G6" s="16">
        <v>70303</v>
      </c>
      <c r="H6" s="16">
        <v>19570</v>
      </c>
      <c r="I6" s="16">
        <v>3623</v>
      </c>
      <c r="J6" s="10">
        <v>2.39</v>
      </c>
      <c r="K6" s="10">
        <v>12.24</v>
      </c>
      <c r="L6" s="10">
        <f t="shared" si="0"/>
        <v>64.192514540855925</v>
      </c>
      <c r="M6" s="10">
        <v>17.87</v>
      </c>
      <c r="N6" s="10">
        <v>3.3081017905568895</v>
      </c>
    </row>
    <row r="7" spans="1:14" x14ac:dyDescent="0.3">
      <c r="A7" t="s">
        <v>7</v>
      </c>
      <c r="B7">
        <v>2015</v>
      </c>
      <c r="C7" s="16">
        <v>58344</v>
      </c>
      <c r="D7" s="16">
        <v>0</v>
      </c>
      <c r="E7" s="16">
        <v>617</v>
      </c>
      <c r="F7" s="16">
        <v>6484</v>
      </c>
      <c r="G7" s="16">
        <v>38954</v>
      </c>
      <c r="H7" s="16">
        <v>10053</v>
      </c>
      <c r="I7" s="16">
        <v>2236</v>
      </c>
      <c r="J7" s="10">
        <v>1.06</v>
      </c>
      <c r="K7" s="10">
        <v>11.11</v>
      </c>
      <c r="L7" s="10">
        <f t="shared" si="0"/>
        <v>66.766077060194704</v>
      </c>
      <c r="M7" s="10">
        <v>17.23</v>
      </c>
      <c r="N7" s="10">
        <v>3.832442067736185</v>
      </c>
    </row>
    <row r="8" spans="1:14" x14ac:dyDescent="0.3">
      <c r="A8" t="s">
        <v>8</v>
      </c>
      <c r="B8">
        <v>2015</v>
      </c>
      <c r="C8" s="16">
        <v>13731</v>
      </c>
      <c r="D8" s="16">
        <v>0</v>
      </c>
      <c r="E8" s="16">
        <v>365</v>
      </c>
      <c r="F8" s="16">
        <v>1982</v>
      </c>
      <c r="G8" s="16">
        <v>8623</v>
      </c>
      <c r="H8" s="16">
        <v>2166</v>
      </c>
      <c r="I8" s="16">
        <v>595</v>
      </c>
      <c r="J8" s="10">
        <v>2.66</v>
      </c>
      <c r="K8" s="10">
        <v>14.43</v>
      </c>
      <c r="L8" s="10">
        <f t="shared" si="0"/>
        <v>62.799504770227955</v>
      </c>
      <c r="M8" s="10">
        <v>15.77</v>
      </c>
      <c r="N8" s="10">
        <v>4.3332605054256792</v>
      </c>
    </row>
    <row r="9" spans="1:14" x14ac:dyDescent="0.3">
      <c r="A9" t="s">
        <v>9</v>
      </c>
      <c r="B9">
        <v>2015</v>
      </c>
      <c r="C9" s="16">
        <v>55080</v>
      </c>
      <c r="D9" s="16">
        <v>0</v>
      </c>
      <c r="E9" s="16">
        <v>940</v>
      </c>
      <c r="F9" s="16">
        <v>7708</v>
      </c>
      <c r="G9" s="16">
        <v>34972</v>
      </c>
      <c r="H9" s="16">
        <v>9475</v>
      </c>
      <c r="I9" s="16">
        <v>1985</v>
      </c>
      <c r="J9" s="10">
        <v>1.71</v>
      </c>
      <c r="K9" s="10">
        <v>13.99</v>
      </c>
      <c r="L9" s="10">
        <f t="shared" si="0"/>
        <v>63.493100944081334</v>
      </c>
      <c r="M9" s="10">
        <v>17.2</v>
      </c>
      <c r="N9" s="10">
        <v>3.6038489469862016</v>
      </c>
    </row>
    <row r="10" spans="1:14" x14ac:dyDescent="0.3">
      <c r="A10" t="s">
        <v>10</v>
      </c>
      <c r="B10">
        <v>2015</v>
      </c>
      <c r="C10" s="16">
        <v>750777</v>
      </c>
      <c r="D10" s="16" t="s">
        <v>117</v>
      </c>
      <c r="E10" s="16">
        <v>14874</v>
      </c>
      <c r="F10" s="16">
        <v>93770</v>
      </c>
      <c r="G10" s="16">
        <v>487533</v>
      </c>
      <c r="H10" s="16">
        <v>123546</v>
      </c>
      <c r="I10" s="16">
        <v>31054</v>
      </c>
      <c r="J10" s="10">
        <v>1.98</v>
      </c>
      <c r="K10" s="10">
        <v>12.49</v>
      </c>
      <c r="L10" s="10">
        <f t="shared" si="0"/>
        <v>64.937125138356663</v>
      </c>
      <c r="M10" s="10">
        <v>16.46</v>
      </c>
      <c r="N10" s="10">
        <v>4.1362481802186268</v>
      </c>
    </row>
    <row r="11" spans="1:14" x14ac:dyDescent="0.3">
      <c r="A11" t="s">
        <v>11</v>
      </c>
      <c r="B11">
        <v>2015</v>
      </c>
      <c r="C11" s="16">
        <v>714124</v>
      </c>
      <c r="D11" s="16" t="s">
        <v>117</v>
      </c>
      <c r="E11" s="16">
        <v>15254</v>
      </c>
      <c r="F11" s="16">
        <v>77613</v>
      </c>
      <c r="G11" s="16">
        <v>455270</v>
      </c>
      <c r="H11" s="16">
        <v>136921</v>
      </c>
      <c r="I11" s="16">
        <v>29066</v>
      </c>
      <c r="J11" s="10">
        <v>2.14</v>
      </c>
      <c r="K11" s="10">
        <v>10.87</v>
      </c>
      <c r="L11" s="10">
        <f t="shared" si="0"/>
        <v>63.752233505665679</v>
      </c>
      <c r="M11" s="10">
        <v>19.170000000000002</v>
      </c>
      <c r="N11" s="10">
        <v>4.0701614845601046</v>
      </c>
    </row>
    <row r="12" spans="1:14" x14ac:dyDescent="0.3">
      <c r="A12" t="s">
        <v>13</v>
      </c>
      <c r="B12">
        <v>2015</v>
      </c>
      <c r="C12" s="16">
        <v>4026</v>
      </c>
      <c r="D12" s="16">
        <v>0</v>
      </c>
      <c r="E12" s="16">
        <v>86</v>
      </c>
      <c r="F12" s="16">
        <v>645</v>
      </c>
      <c r="G12" s="16">
        <v>2487</v>
      </c>
      <c r="H12" s="16">
        <v>655</v>
      </c>
      <c r="I12" s="16">
        <v>153</v>
      </c>
      <c r="J12" s="10">
        <v>2.14</v>
      </c>
      <c r="K12" s="10">
        <v>16.02</v>
      </c>
      <c r="L12" s="10">
        <f t="shared" si="0"/>
        <v>61.77347242921013</v>
      </c>
      <c r="M12" s="10">
        <v>16.27</v>
      </c>
      <c r="N12" s="10">
        <v>3.8002980625931446</v>
      </c>
    </row>
    <row r="13" spans="1:14" x14ac:dyDescent="0.3">
      <c r="A13" t="s">
        <v>14</v>
      </c>
      <c r="B13">
        <v>2015</v>
      </c>
      <c r="C13" s="16">
        <v>64641</v>
      </c>
      <c r="D13" s="16">
        <v>0</v>
      </c>
      <c r="E13" s="16">
        <v>1195</v>
      </c>
      <c r="F13" s="16">
        <v>5686</v>
      </c>
      <c r="G13" s="16">
        <v>35609</v>
      </c>
      <c r="H13" s="16">
        <v>18079</v>
      </c>
      <c r="I13" s="16">
        <v>4072</v>
      </c>
      <c r="J13" s="10">
        <v>1.85</v>
      </c>
      <c r="K13" s="10">
        <v>8.8000000000000007</v>
      </c>
      <c r="L13" s="10">
        <f t="shared" si="0"/>
        <v>55.08732847573522</v>
      </c>
      <c r="M13" s="10">
        <v>27.97</v>
      </c>
      <c r="N13" s="10">
        <v>6.2994074967899634</v>
      </c>
    </row>
    <row r="14" spans="1:14" x14ac:dyDescent="0.3">
      <c r="A14" t="s">
        <v>15</v>
      </c>
      <c r="B14">
        <v>2015</v>
      </c>
      <c r="C14" s="16">
        <v>477724</v>
      </c>
      <c r="D14" s="16">
        <v>321</v>
      </c>
      <c r="E14" s="16">
        <v>7907</v>
      </c>
      <c r="F14" s="16">
        <v>43545</v>
      </c>
      <c r="G14" s="16">
        <v>266844</v>
      </c>
      <c r="H14" s="16">
        <v>120357</v>
      </c>
      <c r="I14" s="16">
        <v>39071</v>
      </c>
      <c r="J14" s="10">
        <v>1.66</v>
      </c>
      <c r="K14" s="10">
        <v>9.1199999999999992</v>
      </c>
      <c r="L14" s="10">
        <f t="shared" si="0"/>
        <v>55.857356967621477</v>
      </c>
      <c r="M14" s="10">
        <v>25.19</v>
      </c>
      <c r="N14" s="10">
        <v>8.1785717276084089</v>
      </c>
    </row>
    <row r="15" spans="1:14" x14ac:dyDescent="0.3">
      <c r="A15" t="s">
        <v>16</v>
      </c>
      <c r="B15">
        <v>2015</v>
      </c>
      <c r="C15" s="16">
        <v>21505</v>
      </c>
      <c r="D15" s="16">
        <v>0</v>
      </c>
      <c r="E15" s="16">
        <v>752</v>
      </c>
      <c r="F15" s="16">
        <v>3666</v>
      </c>
      <c r="G15" s="16">
        <v>13141</v>
      </c>
      <c r="H15" s="16">
        <v>3129</v>
      </c>
      <c r="I15" s="16">
        <v>817</v>
      </c>
      <c r="J15" s="10">
        <v>3.5</v>
      </c>
      <c r="K15" s="10">
        <v>17.05</v>
      </c>
      <c r="L15" s="10">
        <f t="shared" si="0"/>
        <v>61.106719367588937</v>
      </c>
      <c r="M15" s="10">
        <v>14.55</v>
      </c>
      <c r="N15" s="10">
        <v>3.7991164845384793</v>
      </c>
    </row>
    <row r="16" spans="1:14" x14ac:dyDescent="0.3">
      <c r="A16" t="s">
        <v>17</v>
      </c>
      <c r="B16">
        <v>2015</v>
      </c>
      <c r="C16" s="16">
        <v>28608</v>
      </c>
      <c r="D16" s="16">
        <v>0</v>
      </c>
      <c r="E16" s="16">
        <v>1085</v>
      </c>
      <c r="F16" s="16">
        <v>4733</v>
      </c>
      <c r="G16" s="16">
        <v>18305</v>
      </c>
      <c r="H16" s="16">
        <v>3677</v>
      </c>
      <c r="I16" s="16">
        <v>808</v>
      </c>
      <c r="J16" s="10">
        <v>3.79</v>
      </c>
      <c r="K16" s="10">
        <v>16.54</v>
      </c>
      <c r="L16" s="10">
        <f t="shared" si="0"/>
        <v>63.985598434004473</v>
      </c>
      <c r="M16" s="10">
        <v>12.85</v>
      </c>
      <c r="N16" s="10">
        <v>2.8243847874720358</v>
      </c>
    </row>
    <row r="17" spans="1:14" x14ac:dyDescent="0.3">
      <c r="A17" t="s">
        <v>18</v>
      </c>
      <c r="B17">
        <v>2015</v>
      </c>
      <c r="C17" s="16">
        <v>6758</v>
      </c>
      <c r="D17" s="16" t="s">
        <v>117</v>
      </c>
      <c r="E17" s="16">
        <v>94</v>
      </c>
      <c r="F17" s="16">
        <v>578</v>
      </c>
      <c r="G17" s="16">
        <v>4232</v>
      </c>
      <c r="H17" s="16">
        <v>1536</v>
      </c>
      <c r="I17" s="16">
        <v>318</v>
      </c>
      <c r="J17" s="10">
        <v>1.39</v>
      </c>
      <c r="K17" s="10">
        <v>8.5500000000000007</v>
      </c>
      <c r="L17" s="10">
        <f t="shared" si="0"/>
        <v>62.622077537733055</v>
      </c>
      <c r="M17" s="10">
        <v>22.73</v>
      </c>
      <c r="N17" s="10">
        <v>4.7055341817105658</v>
      </c>
    </row>
    <row r="18" spans="1:14" x14ac:dyDescent="0.3">
      <c r="A18" t="s">
        <v>19</v>
      </c>
      <c r="B18">
        <v>2015</v>
      </c>
      <c r="C18" s="16">
        <v>4385</v>
      </c>
      <c r="D18" s="16">
        <v>0</v>
      </c>
      <c r="E18" s="16">
        <v>133</v>
      </c>
      <c r="F18" s="16">
        <v>507</v>
      </c>
      <c r="G18" s="16">
        <v>2909</v>
      </c>
      <c r="H18" s="16">
        <v>707</v>
      </c>
      <c r="I18" s="16">
        <v>129</v>
      </c>
      <c r="J18" s="10">
        <v>3.03</v>
      </c>
      <c r="K18" s="10">
        <v>11.56</v>
      </c>
      <c r="L18" s="10">
        <f t="shared" si="0"/>
        <v>66.339794754846068</v>
      </c>
      <c r="M18" s="10">
        <v>16.12</v>
      </c>
      <c r="N18" s="10">
        <v>2.9418472063854049</v>
      </c>
    </row>
    <row r="19" spans="1:14" x14ac:dyDescent="0.3">
      <c r="A19" t="s">
        <v>20</v>
      </c>
      <c r="B19">
        <v>2015</v>
      </c>
      <c r="C19" s="16">
        <v>164975</v>
      </c>
      <c r="D19" s="16">
        <v>88</v>
      </c>
      <c r="E19" s="16">
        <v>1576</v>
      </c>
      <c r="F19" s="16">
        <v>15159</v>
      </c>
      <c r="G19" s="16">
        <v>113910</v>
      </c>
      <c r="H19" s="16">
        <v>29052</v>
      </c>
      <c r="I19" s="16">
        <v>5278</v>
      </c>
      <c r="J19" s="10">
        <v>0.96</v>
      </c>
      <c r="K19" s="10">
        <v>9.19</v>
      </c>
      <c r="L19" s="10">
        <f t="shared" si="0"/>
        <v>69.046825276557058</v>
      </c>
      <c r="M19" s="10">
        <v>17.61</v>
      </c>
      <c r="N19" s="10">
        <v>3.1992726170631909</v>
      </c>
    </row>
    <row r="20" spans="1:14" x14ac:dyDescent="0.3">
      <c r="A20" t="s">
        <v>21</v>
      </c>
      <c r="B20">
        <v>2015</v>
      </c>
      <c r="C20" s="16">
        <v>58927</v>
      </c>
      <c r="D20" s="16">
        <v>0</v>
      </c>
      <c r="E20" s="16">
        <v>761</v>
      </c>
      <c r="F20" s="16">
        <v>7208</v>
      </c>
      <c r="G20" s="16">
        <v>39050</v>
      </c>
      <c r="H20" s="16">
        <v>9813</v>
      </c>
      <c r="I20" s="16">
        <v>2095</v>
      </c>
      <c r="J20" s="10">
        <v>1.29</v>
      </c>
      <c r="K20" s="10">
        <v>12.23</v>
      </c>
      <c r="L20" s="10">
        <f t="shared" si="0"/>
        <v>66.26843382490199</v>
      </c>
      <c r="M20" s="10">
        <v>16.649999999999999</v>
      </c>
      <c r="N20" s="10">
        <v>3.5552463217200945</v>
      </c>
    </row>
    <row r="21" spans="1:14" x14ac:dyDescent="0.3">
      <c r="A21" t="s">
        <v>35</v>
      </c>
      <c r="B21">
        <v>2015</v>
      </c>
      <c r="C21" s="16">
        <v>364565</v>
      </c>
      <c r="D21" s="16">
        <v>0</v>
      </c>
      <c r="E21" s="16">
        <v>11920</v>
      </c>
      <c r="F21" s="16">
        <v>56541</v>
      </c>
      <c r="G21" s="16">
        <v>239997</v>
      </c>
      <c r="H21" s="16">
        <v>47152</v>
      </c>
      <c r="I21" s="16">
        <v>8955</v>
      </c>
      <c r="J21" s="10">
        <v>3.27</v>
      </c>
      <c r="K21" s="10">
        <v>15.51</v>
      </c>
      <c r="L21" s="10">
        <f t="shared" si="0"/>
        <v>65.831058933249224</v>
      </c>
      <c r="M21" s="10">
        <v>12.93</v>
      </c>
      <c r="N21" s="10">
        <v>2.456352090847997</v>
      </c>
    </row>
    <row r="22" spans="1:14" x14ac:dyDescent="0.3">
      <c r="A22" t="s">
        <v>23</v>
      </c>
      <c r="B22">
        <v>2015</v>
      </c>
      <c r="C22" s="16">
        <v>84577</v>
      </c>
      <c r="D22" s="16">
        <v>7</v>
      </c>
      <c r="E22" s="16">
        <v>2294</v>
      </c>
      <c r="F22" s="16">
        <v>8700</v>
      </c>
      <c r="G22" s="16">
        <v>48673</v>
      </c>
      <c r="H22" s="16">
        <v>20276</v>
      </c>
      <c r="I22" s="16">
        <v>4634</v>
      </c>
      <c r="J22" s="10">
        <v>2.71</v>
      </c>
      <c r="K22" s="10">
        <v>10.29</v>
      </c>
      <c r="L22" s="10">
        <f t="shared" si="0"/>
        <v>57.548742565945822</v>
      </c>
      <c r="M22" s="10">
        <v>23.97</v>
      </c>
      <c r="N22" s="10">
        <v>5.4790309422183343</v>
      </c>
    </row>
    <row r="23" spans="1:14" x14ac:dyDescent="0.3">
      <c r="A23" t="s">
        <v>24</v>
      </c>
      <c r="B23">
        <v>2015</v>
      </c>
      <c r="C23" s="16">
        <v>55074</v>
      </c>
      <c r="D23" s="16">
        <v>34</v>
      </c>
      <c r="E23" s="16">
        <v>3462</v>
      </c>
      <c r="F23" s="16">
        <v>8751</v>
      </c>
      <c r="G23" s="16">
        <v>33541</v>
      </c>
      <c r="H23" s="16">
        <v>7895</v>
      </c>
      <c r="I23" s="16">
        <v>1425</v>
      </c>
      <c r="J23" s="10">
        <v>6.29</v>
      </c>
      <c r="K23" s="10">
        <v>15.89</v>
      </c>
      <c r="L23" s="10">
        <f t="shared" si="0"/>
        <v>60.901695900061739</v>
      </c>
      <c r="M23" s="10">
        <v>14.34</v>
      </c>
      <c r="N23" s="10">
        <v>2.5874278243817406</v>
      </c>
    </row>
    <row r="24" spans="1:14" x14ac:dyDescent="0.3">
      <c r="A24" t="s">
        <v>25</v>
      </c>
      <c r="B24">
        <v>2015</v>
      </c>
      <c r="C24" s="16">
        <v>20002</v>
      </c>
      <c r="D24" s="16">
        <v>0</v>
      </c>
      <c r="E24" s="16">
        <v>208</v>
      </c>
      <c r="F24" s="16">
        <v>2107</v>
      </c>
      <c r="G24" s="16">
        <v>13954</v>
      </c>
      <c r="H24" s="16">
        <v>3141</v>
      </c>
      <c r="I24" s="16">
        <v>592</v>
      </c>
      <c r="J24" s="10">
        <v>1.04</v>
      </c>
      <c r="K24" s="10">
        <v>10.53</v>
      </c>
      <c r="L24" s="10">
        <f t="shared" si="0"/>
        <v>69.763023697630231</v>
      </c>
      <c r="M24" s="10">
        <v>15.7</v>
      </c>
      <c r="N24" s="10">
        <v>2.9597040295970403</v>
      </c>
    </row>
    <row r="25" spans="1:14" x14ac:dyDescent="0.3">
      <c r="A25" t="s">
        <v>26</v>
      </c>
      <c r="B25">
        <v>2015</v>
      </c>
      <c r="C25" s="16">
        <v>412266</v>
      </c>
      <c r="D25" s="16">
        <v>0</v>
      </c>
      <c r="E25" s="16">
        <v>8294</v>
      </c>
      <c r="F25" s="16">
        <v>29691</v>
      </c>
      <c r="G25" s="16">
        <v>220353</v>
      </c>
      <c r="H25" s="16">
        <v>122540</v>
      </c>
      <c r="I25" s="16">
        <v>31388</v>
      </c>
      <c r="J25" s="10">
        <v>2.0099999999999998</v>
      </c>
      <c r="K25" s="10">
        <v>7.2</v>
      </c>
      <c r="L25" s="10">
        <f t="shared" si="0"/>
        <v>53.44922938103069</v>
      </c>
      <c r="M25" s="10">
        <v>29.72</v>
      </c>
      <c r="N25" s="10">
        <v>7.6135310697462319</v>
      </c>
    </row>
    <row r="26" spans="1:14" x14ac:dyDescent="0.3">
      <c r="A26" t="s">
        <v>27</v>
      </c>
      <c r="B26">
        <v>2015</v>
      </c>
      <c r="C26" s="16">
        <v>114453</v>
      </c>
      <c r="D26" s="16">
        <v>783</v>
      </c>
      <c r="E26" s="16">
        <v>1262</v>
      </c>
      <c r="F26" s="16">
        <v>14321</v>
      </c>
      <c r="G26" s="16">
        <v>74373</v>
      </c>
      <c r="H26" s="16">
        <v>19760</v>
      </c>
      <c r="I26" s="16">
        <v>4737</v>
      </c>
      <c r="J26" s="10">
        <v>1.1000000000000001</v>
      </c>
      <c r="K26" s="10">
        <v>12.51</v>
      </c>
      <c r="L26" s="10">
        <f t="shared" si="0"/>
        <v>64.98125868260334</v>
      </c>
      <c r="M26" s="10">
        <v>17.260000000000002</v>
      </c>
      <c r="N26" s="10">
        <v>4.1388168068989017</v>
      </c>
    </row>
    <row r="27" spans="1:14" x14ac:dyDescent="0.3">
      <c r="A27" t="s">
        <v>28</v>
      </c>
      <c r="B27">
        <v>2015</v>
      </c>
      <c r="C27" s="16">
        <v>85360</v>
      </c>
      <c r="D27" s="16" t="s">
        <v>117</v>
      </c>
      <c r="E27" s="16">
        <v>564</v>
      </c>
      <c r="F27" s="16">
        <v>6852</v>
      </c>
      <c r="G27" s="16">
        <v>54391</v>
      </c>
      <c r="H27" s="16">
        <v>19183</v>
      </c>
      <c r="I27" s="16">
        <v>4370</v>
      </c>
      <c r="J27" s="10">
        <v>0.66</v>
      </c>
      <c r="K27" s="10">
        <v>8.0299999999999994</v>
      </c>
      <c r="L27" s="10">
        <f t="shared" si="0"/>
        <v>63.719540768509844</v>
      </c>
      <c r="M27" s="10">
        <v>22.47</v>
      </c>
      <c r="N27" s="10">
        <v>5.1194939081537019</v>
      </c>
    </row>
    <row r="28" spans="1:14" x14ac:dyDescent="0.3">
      <c r="A28" t="s">
        <v>29</v>
      </c>
      <c r="B28">
        <v>2015</v>
      </c>
      <c r="C28" s="16">
        <v>688260</v>
      </c>
      <c r="D28" s="16">
        <v>0</v>
      </c>
      <c r="E28" s="16">
        <v>23876</v>
      </c>
      <c r="F28" s="16">
        <v>107362</v>
      </c>
      <c r="G28" s="16">
        <v>410377</v>
      </c>
      <c r="H28" s="16">
        <v>118257</v>
      </c>
      <c r="I28" s="16">
        <v>28388</v>
      </c>
      <c r="J28" s="10">
        <v>3.47</v>
      </c>
      <c r="K28" s="10">
        <v>15.6</v>
      </c>
      <c r="L28" s="10">
        <f t="shared" si="0"/>
        <v>59.625286955511001</v>
      </c>
      <c r="M28" s="10">
        <v>17.18</v>
      </c>
      <c r="N28" s="10">
        <v>4.1246040740417866</v>
      </c>
    </row>
    <row r="29" spans="1:14" x14ac:dyDescent="0.3">
      <c r="A29" t="s">
        <v>30</v>
      </c>
      <c r="B29">
        <v>2015</v>
      </c>
      <c r="C29" s="16">
        <v>748136</v>
      </c>
      <c r="D29" s="16">
        <v>22176</v>
      </c>
      <c r="E29" s="16">
        <v>26141</v>
      </c>
      <c r="F29" s="16">
        <v>117521</v>
      </c>
      <c r="G29" s="16">
        <v>445743</v>
      </c>
      <c r="H29" s="16">
        <v>128547</v>
      </c>
      <c r="I29" s="16">
        <v>30184</v>
      </c>
      <c r="J29" s="10">
        <v>3.49</v>
      </c>
      <c r="K29" s="10">
        <v>15.71</v>
      </c>
      <c r="L29" s="10">
        <f t="shared" si="0"/>
        <v>59.580477346364837</v>
      </c>
      <c r="M29" s="10">
        <v>17.18</v>
      </c>
      <c r="N29" s="10">
        <v>4.0345605611813902</v>
      </c>
    </row>
    <row r="30" spans="1:14" x14ac:dyDescent="0.3">
      <c r="A30" t="s">
        <v>31</v>
      </c>
      <c r="B30">
        <v>2015</v>
      </c>
      <c r="C30" s="16">
        <v>24195</v>
      </c>
      <c r="D30" s="16">
        <v>0</v>
      </c>
      <c r="E30" s="16">
        <v>768</v>
      </c>
      <c r="F30" s="16">
        <v>3405</v>
      </c>
      <c r="G30" s="16">
        <v>14646</v>
      </c>
      <c r="H30" s="16">
        <v>4438</v>
      </c>
      <c r="I30" s="16">
        <v>938</v>
      </c>
      <c r="J30" s="10">
        <v>3.17</v>
      </c>
      <c r="K30" s="10">
        <v>14.07</v>
      </c>
      <c r="L30" s="10">
        <f t="shared" si="0"/>
        <v>60.5331680099194</v>
      </c>
      <c r="M30" s="10">
        <v>18.34</v>
      </c>
      <c r="N30" s="10">
        <v>3.8768340566232693</v>
      </c>
    </row>
    <row r="31" spans="1:14" x14ac:dyDescent="0.3">
      <c r="A31" t="s">
        <v>32</v>
      </c>
      <c r="B31">
        <v>2015</v>
      </c>
      <c r="C31" s="16">
        <v>53794</v>
      </c>
      <c r="D31" s="16">
        <v>0</v>
      </c>
      <c r="E31" s="16">
        <v>2123</v>
      </c>
      <c r="F31" s="16">
        <v>8571</v>
      </c>
      <c r="G31" s="16">
        <v>31951</v>
      </c>
      <c r="H31" s="16">
        <v>9141</v>
      </c>
      <c r="I31" s="16">
        <v>2008</v>
      </c>
      <c r="J31" s="10">
        <v>3.95</v>
      </c>
      <c r="K31" s="10">
        <v>15.93</v>
      </c>
      <c r="L31" s="10">
        <f t="shared" si="0"/>
        <v>59.395099825259322</v>
      </c>
      <c r="M31" s="10">
        <v>16.989999999999998</v>
      </c>
      <c r="N31" s="10">
        <v>3.7327583001821765</v>
      </c>
    </row>
    <row r="32" spans="1:14" x14ac:dyDescent="0.3">
      <c r="A32" t="s">
        <v>33</v>
      </c>
      <c r="B32">
        <v>2015</v>
      </c>
      <c r="C32" s="16">
        <v>23707</v>
      </c>
      <c r="D32" s="16" t="s">
        <v>117</v>
      </c>
      <c r="E32" s="16">
        <v>1065</v>
      </c>
      <c r="F32" s="16">
        <v>4741</v>
      </c>
      <c r="G32" s="16">
        <v>13994</v>
      </c>
      <c r="H32" s="16">
        <v>3190</v>
      </c>
      <c r="I32" s="16">
        <v>717</v>
      </c>
      <c r="J32" s="10">
        <v>4.49</v>
      </c>
      <c r="K32" s="10">
        <v>20</v>
      </c>
      <c r="L32" s="10">
        <f t="shared" si="0"/>
        <v>59.028978782638042</v>
      </c>
      <c r="M32" s="10">
        <v>13.46</v>
      </c>
      <c r="N32" s="10">
        <v>3.0244231661534569</v>
      </c>
    </row>
    <row r="33" spans="1:14" x14ac:dyDescent="0.3">
      <c r="A33" t="s">
        <v>2</v>
      </c>
      <c r="B33">
        <v>2016</v>
      </c>
      <c r="C33" s="16">
        <v>85951</v>
      </c>
      <c r="D33" s="16">
        <v>0</v>
      </c>
      <c r="E33" s="16">
        <v>1585</v>
      </c>
      <c r="F33" s="16">
        <v>11298</v>
      </c>
      <c r="G33" s="16">
        <v>54668</v>
      </c>
      <c r="H33" s="16">
        <v>15015</v>
      </c>
      <c r="I33" s="16">
        <v>3385</v>
      </c>
      <c r="J33" s="10">
        <v>1.84</v>
      </c>
      <c r="K33" s="10">
        <v>13.14</v>
      </c>
      <c r="L33" s="10">
        <f t="shared" si="0"/>
        <v>63.603681167176653</v>
      </c>
      <c r="M33" s="10">
        <v>17.47</v>
      </c>
      <c r="N33" s="10">
        <v>3.9382904212865473</v>
      </c>
    </row>
    <row r="34" spans="1:14" x14ac:dyDescent="0.3">
      <c r="A34" t="s">
        <v>3</v>
      </c>
      <c r="B34">
        <v>2016</v>
      </c>
      <c r="C34" s="16">
        <v>119585</v>
      </c>
      <c r="D34" s="16">
        <v>45</v>
      </c>
      <c r="E34" s="16">
        <v>1912</v>
      </c>
      <c r="F34" s="16">
        <v>13723</v>
      </c>
      <c r="G34" s="16">
        <v>81379</v>
      </c>
      <c r="H34" s="16">
        <v>18552</v>
      </c>
      <c r="I34" s="16">
        <v>4019</v>
      </c>
      <c r="J34" s="10">
        <v>1.6</v>
      </c>
      <c r="K34" s="10">
        <v>11.48</v>
      </c>
      <c r="L34" s="10">
        <f t="shared" si="0"/>
        <v>68.051176987080325</v>
      </c>
      <c r="M34" s="10">
        <v>15.51</v>
      </c>
      <c r="N34" s="10">
        <v>3.3607893966634612</v>
      </c>
    </row>
    <row r="35" spans="1:14" x14ac:dyDescent="0.3">
      <c r="A35" t="s">
        <v>4</v>
      </c>
      <c r="B35">
        <v>2016</v>
      </c>
      <c r="C35" s="16">
        <v>37128</v>
      </c>
      <c r="D35" s="16">
        <v>0</v>
      </c>
      <c r="E35" s="16">
        <v>1076</v>
      </c>
      <c r="F35" s="16">
        <v>5102</v>
      </c>
      <c r="G35" s="16">
        <v>23480</v>
      </c>
      <c r="H35" s="16">
        <v>6212</v>
      </c>
      <c r="I35" s="16">
        <v>1258</v>
      </c>
      <c r="J35" s="10">
        <v>2.9</v>
      </c>
      <c r="K35" s="10">
        <v>13.74</v>
      </c>
      <c r="L35" s="10">
        <f t="shared" si="0"/>
        <v>63.240680887739707</v>
      </c>
      <c r="M35" s="10">
        <v>16.73</v>
      </c>
      <c r="N35" s="10">
        <v>3.3882783882783882</v>
      </c>
    </row>
    <row r="36" spans="1:14" x14ac:dyDescent="0.3">
      <c r="A36" t="s">
        <v>5</v>
      </c>
      <c r="B36">
        <v>2016</v>
      </c>
      <c r="C36" s="16">
        <v>9474</v>
      </c>
      <c r="D36" s="16" t="s">
        <v>117</v>
      </c>
      <c r="E36" s="16">
        <v>160</v>
      </c>
      <c r="F36" s="16">
        <v>901</v>
      </c>
      <c r="G36" s="16">
        <v>6233</v>
      </c>
      <c r="H36" s="16">
        <v>1789</v>
      </c>
      <c r="I36" s="16">
        <v>391</v>
      </c>
      <c r="J36" s="10">
        <v>1.69</v>
      </c>
      <c r="K36" s="10">
        <v>9.51</v>
      </c>
      <c r="L36" s="10">
        <f t="shared" si="0"/>
        <v>65.790584758285831</v>
      </c>
      <c r="M36" s="10">
        <v>18.88</v>
      </c>
      <c r="N36" s="10">
        <v>4.1270846527337977</v>
      </c>
    </row>
    <row r="37" spans="1:14" x14ac:dyDescent="0.3">
      <c r="A37" t="s">
        <v>6</v>
      </c>
      <c r="B37">
        <v>2016</v>
      </c>
      <c r="C37" s="16">
        <v>111396</v>
      </c>
      <c r="D37" s="16">
        <v>0</v>
      </c>
      <c r="E37" s="16">
        <v>2632</v>
      </c>
      <c r="F37" s="16">
        <v>13729</v>
      </c>
      <c r="G37" s="16">
        <v>71456</v>
      </c>
      <c r="H37" s="16">
        <v>19708</v>
      </c>
      <c r="I37" s="16">
        <v>3871</v>
      </c>
      <c r="J37" s="10">
        <v>2.36</v>
      </c>
      <c r="K37" s="10">
        <v>12.32</v>
      </c>
      <c r="L37" s="10">
        <f t="shared" si="0"/>
        <v>64.145929835900745</v>
      </c>
      <c r="M37" s="10">
        <v>17.690000000000001</v>
      </c>
      <c r="N37" s="10">
        <v>3.4749901253186835</v>
      </c>
    </row>
    <row r="38" spans="1:14" x14ac:dyDescent="0.3">
      <c r="A38" t="s">
        <v>7</v>
      </c>
      <c r="B38">
        <v>2016</v>
      </c>
      <c r="C38" s="16">
        <v>61902</v>
      </c>
      <c r="D38" s="16">
        <v>0</v>
      </c>
      <c r="E38" s="16">
        <v>663</v>
      </c>
      <c r="F38" s="16">
        <v>6831</v>
      </c>
      <c r="G38" s="16">
        <v>41566</v>
      </c>
      <c r="H38" s="16">
        <v>10499</v>
      </c>
      <c r="I38" s="16">
        <v>2343</v>
      </c>
      <c r="J38" s="10">
        <v>1.07</v>
      </c>
      <c r="K38" s="10">
        <v>11.04</v>
      </c>
      <c r="L38" s="10">
        <f t="shared" si="0"/>
        <v>67.148072760169299</v>
      </c>
      <c r="M38" s="10">
        <v>16.96</v>
      </c>
      <c r="N38" s="10">
        <v>3.7850150237472131</v>
      </c>
    </row>
    <row r="39" spans="1:14" x14ac:dyDescent="0.3">
      <c r="A39" t="s">
        <v>8</v>
      </c>
      <c r="B39">
        <v>2016</v>
      </c>
      <c r="C39" s="16">
        <v>13683</v>
      </c>
      <c r="D39" s="16" t="s">
        <v>117</v>
      </c>
      <c r="E39" s="16">
        <v>312</v>
      </c>
      <c r="F39" s="16">
        <v>1678</v>
      </c>
      <c r="G39" s="16">
        <v>8855</v>
      </c>
      <c r="H39" s="16">
        <v>2214</v>
      </c>
      <c r="I39" s="16">
        <v>624</v>
      </c>
      <c r="J39" s="10">
        <v>2.2799999999999998</v>
      </c>
      <c r="K39" s="10">
        <v>12.26</v>
      </c>
      <c r="L39" s="10">
        <f t="shared" si="0"/>
        <v>64.71534020317182</v>
      </c>
      <c r="M39" s="10">
        <v>16.18</v>
      </c>
      <c r="N39" s="10">
        <v>4.5604034203025652</v>
      </c>
    </row>
    <row r="40" spans="1:14" x14ac:dyDescent="0.3">
      <c r="A40" t="s">
        <v>9</v>
      </c>
      <c r="B40">
        <v>2016</v>
      </c>
      <c r="C40" s="16">
        <v>52949</v>
      </c>
      <c r="D40" s="16">
        <v>0</v>
      </c>
      <c r="E40" s="16">
        <v>841</v>
      </c>
      <c r="F40" s="16">
        <v>7263</v>
      </c>
      <c r="G40" s="16">
        <v>33209</v>
      </c>
      <c r="H40" s="16">
        <v>9311</v>
      </c>
      <c r="I40" s="16">
        <v>2325</v>
      </c>
      <c r="J40" s="10">
        <v>1.59</v>
      </c>
      <c r="K40" s="10">
        <v>13.72</v>
      </c>
      <c r="L40" s="10">
        <f t="shared" si="0"/>
        <v>62.718842659918039</v>
      </c>
      <c r="M40" s="10">
        <v>17.579999999999998</v>
      </c>
      <c r="N40" s="10">
        <v>4.3910177718181647</v>
      </c>
    </row>
    <row r="41" spans="1:14" x14ac:dyDescent="0.3">
      <c r="A41" t="s">
        <v>10</v>
      </c>
      <c r="B41">
        <v>2016</v>
      </c>
      <c r="C41" s="16">
        <v>735404</v>
      </c>
      <c r="D41" s="16" t="s">
        <v>117</v>
      </c>
      <c r="E41" s="16">
        <v>13602</v>
      </c>
      <c r="F41" s="16">
        <v>88664</v>
      </c>
      <c r="G41" s="16">
        <v>475979</v>
      </c>
      <c r="H41" s="16">
        <v>126277</v>
      </c>
      <c r="I41" s="16">
        <v>30882</v>
      </c>
      <c r="J41" s="10">
        <v>1.85</v>
      </c>
      <c r="K41" s="10">
        <v>12.06</v>
      </c>
      <c r="L41" s="10">
        <f t="shared" si="0"/>
        <v>64.723471724385504</v>
      </c>
      <c r="M41" s="10">
        <v>17.170000000000002</v>
      </c>
      <c r="N41" s="10">
        <v>4.1993244529537499</v>
      </c>
    </row>
    <row r="42" spans="1:14" x14ac:dyDescent="0.3">
      <c r="A42" t="s">
        <v>11</v>
      </c>
      <c r="B42">
        <v>2016</v>
      </c>
      <c r="C42" s="16">
        <v>758461</v>
      </c>
      <c r="D42" s="16" t="s">
        <v>117</v>
      </c>
      <c r="E42" s="16">
        <v>17187</v>
      </c>
      <c r="F42" s="16">
        <v>81945</v>
      </c>
      <c r="G42" s="16">
        <v>478891</v>
      </c>
      <c r="H42" s="16">
        <v>149136</v>
      </c>
      <c r="I42" s="16">
        <v>31302</v>
      </c>
      <c r="J42" s="10">
        <v>2.27</v>
      </c>
      <c r="K42" s="10">
        <v>10.8</v>
      </c>
      <c r="L42" s="10">
        <f t="shared" si="0"/>
        <v>63.139831843694004</v>
      </c>
      <c r="M42" s="10">
        <v>19.66</v>
      </c>
      <c r="N42" s="10">
        <v>4.127041469502057</v>
      </c>
    </row>
    <row r="43" spans="1:14" x14ac:dyDescent="0.3">
      <c r="A43" t="s">
        <v>13</v>
      </c>
      <c r="B43">
        <v>2016</v>
      </c>
      <c r="C43" s="16">
        <v>3968</v>
      </c>
      <c r="D43" s="16">
        <v>0</v>
      </c>
      <c r="E43" s="16">
        <v>70</v>
      </c>
      <c r="F43" s="16">
        <v>590</v>
      </c>
      <c r="G43" s="16">
        <v>2476</v>
      </c>
      <c r="H43" s="16">
        <v>661</v>
      </c>
      <c r="I43" s="16">
        <v>171</v>
      </c>
      <c r="J43" s="10">
        <v>1.76</v>
      </c>
      <c r="K43" s="10">
        <v>14.87</v>
      </c>
      <c r="L43" s="10">
        <f t="shared" si="0"/>
        <v>62.399193548387103</v>
      </c>
      <c r="M43" s="10">
        <v>16.66</v>
      </c>
      <c r="N43" s="10">
        <v>4.309475806451613</v>
      </c>
    </row>
    <row r="44" spans="1:14" x14ac:dyDescent="0.3">
      <c r="A44" t="s">
        <v>14</v>
      </c>
      <c r="B44">
        <v>2016</v>
      </c>
      <c r="C44" s="16">
        <v>62903</v>
      </c>
      <c r="D44" s="16">
        <v>0</v>
      </c>
      <c r="E44" s="16">
        <v>1098</v>
      </c>
      <c r="F44" s="16">
        <v>5165</v>
      </c>
      <c r="G44" s="16">
        <v>33968</v>
      </c>
      <c r="H44" s="16">
        <v>18406</v>
      </c>
      <c r="I44" s="16">
        <v>4266</v>
      </c>
      <c r="J44" s="10">
        <v>1.75</v>
      </c>
      <c r="K44" s="10">
        <v>8.2100000000000009</v>
      </c>
      <c r="L44" s="10">
        <f t="shared" si="0"/>
        <v>54.000604104732687</v>
      </c>
      <c r="M44" s="10">
        <v>29.26</v>
      </c>
      <c r="N44" s="10">
        <v>6.781870499022304</v>
      </c>
    </row>
    <row r="45" spans="1:14" x14ac:dyDescent="0.3">
      <c r="A45" t="s">
        <v>15</v>
      </c>
      <c r="B45">
        <v>2016</v>
      </c>
      <c r="C45" s="16">
        <v>465278</v>
      </c>
      <c r="D45" s="16">
        <v>202</v>
      </c>
      <c r="E45" s="16">
        <v>7504</v>
      </c>
      <c r="F45" s="16">
        <v>41661</v>
      </c>
      <c r="G45" s="16">
        <v>260430</v>
      </c>
      <c r="H45" s="16">
        <v>116405</v>
      </c>
      <c r="I45" s="16">
        <v>39278</v>
      </c>
      <c r="J45" s="10">
        <v>1.61</v>
      </c>
      <c r="K45" s="10">
        <v>8.9499999999999993</v>
      </c>
      <c r="L45" s="10">
        <f t="shared" si="0"/>
        <v>55.972988192005637</v>
      </c>
      <c r="M45" s="10">
        <v>25.02</v>
      </c>
      <c r="N45" s="10">
        <v>8.4418347740490631</v>
      </c>
    </row>
    <row r="46" spans="1:14" x14ac:dyDescent="0.3">
      <c r="A46" t="s">
        <v>16</v>
      </c>
      <c r="B46">
        <v>2016</v>
      </c>
      <c r="C46" s="16">
        <v>21505</v>
      </c>
      <c r="D46" s="16">
        <v>0</v>
      </c>
      <c r="E46" s="16">
        <v>647</v>
      </c>
      <c r="F46" s="16">
        <v>3306</v>
      </c>
      <c r="G46" s="16">
        <v>13457</v>
      </c>
      <c r="H46" s="16">
        <v>3237</v>
      </c>
      <c r="I46" s="16">
        <v>858</v>
      </c>
      <c r="J46" s="10">
        <v>3.01</v>
      </c>
      <c r="K46" s="10">
        <v>15.37</v>
      </c>
      <c r="L46" s="10">
        <f t="shared" si="0"/>
        <v>62.57614508253895</v>
      </c>
      <c r="M46" s="10">
        <v>15.05</v>
      </c>
      <c r="N46" s="10">
        <v>3.9897698209718668</v>
      </c>
    </row>
    <row r="47" spans="1:14" x14ac:dyDescent="0.3">
      <c r="A47" t="s">
        <v>17</v>
      </c>
      <c r="B47">
        <v>2016</v>
      </c>
      <c r="C47" s="16">
        <v>28517</v>
      </c>
      <c r="D47" s="16" t="s">
        <v>117</v>
      </c>
      <c r="E47" s="16">
        <v>978</v>
      </c>
      <c r="F47" s="16">
        <v>4391</v>
      </c>
      <c r="G47" s="16">
        <v>18658</v>
      </c>
      <c r="H47" s="16">
        <v>3633</v>
      </c>
      <c r="I47" s="16">
        <v>857</v>
      </c>
      <c r="J47" s="10">
        <v>3.43</v>
      </c>
      <c r="K47" s="10">
        <v>15.4</v>
      </c>
      <c r="L47" s="10">
        <f t="shared" si="0"/>
        <v>65.427639653539998</v>
      </c>
      <c r="M47" s="10">
        <v>12.74</v>
      </c>
      <c r="N47" s="10">
        <v>3.0052249535364872</v>
      </c>
    </row>
    <row r="48" spans="1:14" x14ac:dyDescent="0.3">
      <c r="A48" t="s">
        <v>18</v>
      </c>
      <c r="B48">
        <v>2016</v>
      </c>
      <c r="C48" s="16">
        <v>6694</v>
      </c>
      <c r="D48" s="16">
        <v>7</v>
      </c>
      <c r="E48" s="16">
        <v>35</v>
      </c>
      <c r="F48" s="16">
        <v>450</v>
      </c>
      <c r="G48" s="16">
        <v>3851</v>
      </c>
      <c r="H48" s="16">
        <v>1829</v>
      </c>
      <c r="I48" s="16">
        <v>529</v>
      </c>
      <c r="J48" s="10">
        <v>0.52</v>
      </c>
      <c r="K48" s="10">
        <v>6.72</v>
      </c>
      <c r="L48" s="10">
        <f t="shared" si="0"/>
        <v>57.529130564684792</v>
      </c>
      <c r="M48" s="10">
        <v>27.32</v>
      </c>
      <c r="N48" s="10">
        <v>7.902599342694951</v>
      </c>
    </row>
    <row r="49" spans="1:14" x14ac:dyDescent="0.3">
      <c r="A49" t="s">
        <v>19</v>
      </c>
      <c r="B49">
        <v>2016</v>
      </c>
      <c r="C49" s="16">
        <v>4455</v>
      </c>
      <c r="D49" s="16">
        <v>0</v>
      </c>
      <c r="E49" s="16">
        <v>149</v>
      </c>
      <c r="F49" s="16">
        <v>503</v>
      </c>
      <c r="G49" s="16">
        <v>2864</v>
      </c>
      <c r="H49" s="16">
        <v>787</v>
      </c>
      <c r="I49" s="16">
        <v>152</v>
      </c>
      <c r="J49" s="10">
        <v>3.34</v>
      </c>
      <c r="K49" s="10">
        <v>11.29</v>
      </c>
      <c r="L49" s="10">
        <f t="shared" si="0"/>
        <v>64.287317620650953</v>
      </c>
      <c r="M49" s="10">
        <v>17.670000000000002</v>
      </c>
      <c r="N49" s="10">
        <v>3.4118967452300786</v>
      </c>
    </row>
    <row r="50" spans="1:14" x14ac:dyDescent="0.3">
      <c r="A50" t="s">
        <v>20</v>
      </c>
      <c r="B50">
        <v>2016</v>
      </c>
      <c r="C50" s="16">
        <v>167788</v>
      </c>
      <c r="D50" s="16">
        <v>46</v>
      </c>
      <c r="E50" s="16">
        <v>1501</v>
      </c>
      <c r="F50" s="16">
        <v>14510</v>
      </c>
      <c r="G50" s="16">
        <v>115882</v>
      </c>
      <c r="H50" s="16">
        <v>30349</v>
      </c>
      <c r="I50" s="16">
        <v>5546</v>
      </c>
      <c r="J50" s="10">
        <v>0.89</v>
      </c>
      <c r="K50" s="10">
        <v>8.65</v>
      </c>
      <c r="L50" s="10">
        <f t="shared" si="0"/>
        <v>69.064533816482708</v>
      </c>
      <c r="M50" s="10">
        <v>18.09</v>
      </c>
      <c r="N50" s="10">
        <v>3.3053615276420243</v>
      </c>
    </row>
    <row r="51" spans="1:14" x14ac:dyDescent="0.3">
      <c r="A51" t="s">
        <v>21</v>
      </c>
      <c r="B51">
        <v>2016</v>
      </c>
      <c r="C51" s="16">
        <v>59117</v>
      </c>
      <c r="D51" s="16" t="s">
        <v>117</v>
      </c>
      <c r="E51" s="16">
        <v>688</v>
      </c>
      <c r="F51" s="16">
        <v>6745</v>
      </c>
      <c r="G51" s="16">
        <v>39770</v>
      </c>
      <c r="H51" s="16">
        <v>9738</v>
      </c>
      <c r="I51" s="16">
        <v>2176</v>
      </c>
      <c r="J51" s="10">
        <v>1.1599999999999999</v>
      </c>
      <c r="K51" s="10">
        <v>11.41</v>
      </c>
      <c r="L51" s="10">
        <f t="shared" si="0"/>
        <v>67.27337314139757</v>
      </c>
      <c r="M51" s="10">
        <v>16.47</v>
      </c>
      <c r="N51" s="10">
        <v>3.6808363076610791</v>
      </c>
    </row>
    <row r="52" spans="1:14" x14ac:dyDescent="0.3">
      <c r="A52" t="s">
        <v>35</v>
      </c>
      <c r="B52">
        <v>2016</v>
      </c>
      <c r="C52" s="16">
        <v>377588</v>
      </c>
      <c r="D52" s="16">
        <v>0</v>
      </c>
      <c r="E52" s="16">
        <v>11218</v>
      </c>
      <c r="F52" s="16">
        <v>55271</v>
      </c>
      <c r="G52" s="16">
        <v>249753</v>
      </c>
      <c r="H52" s="16">
        <v>51479</v>
      </c>
      <c r="I52" s="16">
        <v>9867</v>
      </c>
      <c r="J52" s="10">
        <v>2.97</v>
      </c>
      <c r="K52" s="10">
        <v>14.64</v>
      </c>
      <c r="L52" s="10">
        <f t="shared" si="0"/>
        <v>66.144316026992385</v>
      </c>
      <c r="M52" s="10">
        <v>13.63</v>
      </c>
      <c r="N52" s="10">
        <v>2.6131656726379013</v>
      </c>
    </row>
    <row r="53" spans="1:14" x14ac:dyDescent="0.3">
      <c r="A53" t="s">
        <v>23</v>
      </c>
      <c r="B53">
        <v>2016</v>
      </c>
      <c r="C53" s="16">
        <v>86270</v>
      </c>
      <c r="D53" s="16">
        <v>10</v>
      </c>
      <c r="E53" s="16">
        <v>2201</v>
      </c>
      <c r="F53" s="16">
        <v>8937</v>
      </c>
      <c r="G53" s="16">
        <v>48138</v>
      </c>
      <c r="H53" s="16">
        <v>21457</v>
      </c>
      <c r="I53" s="16">
        <v>5537</v>
      </c>
      <c r="J53" s="10">
        <v>2.5499999999999998</v>
      </c>
      <c r="K53" s="10">
        <v>10.36</v>
      </c>
      <c r="L53" s="10">
        <f t="shared" si="0"/>
        <v>55.799234960009272</v>
      </c>
      <c r="M53" s="10">
        <v>24.87</v>
      </c>
      <c r="N53" s="10">
        <v>6.4182218615973108</v>
      </c>
    </row>
    <row r="54" spans="1:14" x14ac:dyDescent="0.3">
      <c r="A54" t="s">
        <v>24</v>
      </c>
      <c r="B54">
        <v>2016</v>
      </c>
      <c r="C54" s="16">
        <v>56991</v>
      </c>
      <c r="D54" s="16">
        <v>34</v>
      </c>
      <c r="E54" s="16">
        <v>3641</v>
      </c>
      <c r="F54" s="16">
        <v>8895</v>
      </c>
      <c r="G54" s="16">
        <v>34606</v>
      </c>
      <c r="H54" s="16">
        <v>8313</v>
      </c>
      <c r="I54" s="16">
        <v>1536</v>
      </c>
      <c r="J54" s="10">
        <v>6.39</v>
      </c>
      <c r="K54" s="10">
        <v>15.61</v>
      </c>
      <c r="L54" s="10">
        <f t="shared" si="0"/>
        <v>60.721868365180462</v>
      </c>
      <c r="M54" s="10">
        <v>14.59</v>
      </c>
      <c r="N54" s="10">
        <v>2.6951623940622205</v>
      </c>
    </row>
    <row r="55" spans="1:14" x14ac:dyDescent="0.3">
      <c r="A55" t="s">
        <v>25</v>
      </c>
      <c r="B55">
        <v>2016</v>
      </c>
      <c r="C55" s="16">
        <v>19803</v>
      </c>
      <c r="D55" s="16">
        <v>0</v>
      </c>
      <c r="E55" s="16">
        <v>188</v>
      </c>
      <c r="F55" s="16">
        <v>1964</v>
      </c>
      <c r="G55" s="16">
        <v>13720</v>
      </c>
      <c r="H55" s="16">
        <v>3259</v>
      </c>
      <c r="I55" s="16">
        <v>672</v>
      </c>
      <c r="J55" s="10">
        <v>0.95</v>
      </c>
      <c r="K55" s="10">
        <v>9.92</v>
      </c>
      <c r="L55" s="10">
        <f t="shared" si="0"/>
        <v>69.28243195475433</v>
      </c>
      <c r="M55" s="10">
        <v>16.46</v>
      </c>
      <c r="N55" s="10">
        <v>3.3934252386002126</v>
      </c>
    </row>
    <row r="56" spans="1:14" x14ac:dyDescent="0.3">
      <c r="A56" t="s">
        <v>26</v>
      </c>
      <c r="B56">
        <v>2016</v>
      </c>
      <c r="C56" s="16">
        <v>402805</v>
      </c>
      <c r="D56" s="16">
        <v>0</v>
      </c>
      <c r="E56" s="16">
        <v>8029</v>
      </c>
      <c r="F56" s="16">
        <v>28692</v>
      </c>
      <c r="G56" s="16">
        <v>211429</v>
      </c>
      <c r="H56" s="16">
        <v>121483</v>
      </c>
      <c r="I56" s="16">
        <v>33172</v>
      </c>
      <c r="J56" s="10">
        <v>1.99</v>
      </c>
      <c r="K56" s="10">
        <v>7.12</v>
      </c>
      <c r="L56" s="10">
        <f t="shared" si="0"/>
        <v>52.489169697496308</v>
      </c>
      <c r="M56" s="10">
        <v>30.16</v>
      </c>
      <c r="N56" s="10">
        <v>8.2352503072206158</v>
      </c>
    </row>
    <row r="57" spans="1:14" x14ac:dyDescent="0.3">
      <c r="A57" t="s">
        <v>27</v>
      </c>
      <c r="B57">
        <v>2016</v>
      </c>
      <c r="C57" s="16">
        <v>118585</v>
      </c>
      <c r="D57" s="16">
        <v>1527</v>
      </c>
      <c r="E57" s="16">
        <v>1422</v>
      </c>
      <c r="F57" s="16">
        <v>14138</v>
      </c>
      <c r="G57" s="16">
        <v>77266</v>
      </c>
      <c r="H57" s="16">
        <v>20702</v>
      </c>
      <c r="I57" s="16">
        <v>5057</v>
      </c>
      <c r="J57" s="10">
        <v>1.2</v>
      </c>
      <c r="K57" s="10">
        <v>11.92</v>
      </c>
      <c r="L57" s="10">
        <f t="shared" si="0"/>
        <v>65.156638697980355</v>
      </c>
      <c r="M57" s="10">
        <v>17.46</v>
      </c>
      <c r="N57" s="10">
        <v>4.2644516591474471</v>
      </c>
    </row>
    <row r="58" spans="1:14" x14ac:dyDescent="0.3">
      <c r="A58" t="s">
        <v>28</v>
      </c>
      <c r="B58">
        <v>2016</v>
      </c>
      <c r="C58" s="16">
        <v>86679</v>
      </c>
      <c r="D58" s="16">
        <v>0</v>
      </c>
      <c r="E58" s="16">
        <v>609</v>
      </c>
      <c r="F58" s="16">
        <v>6640</v>
      </c>
      <c r="G58" s="16">
        <v>55217</v>
      </c>
      <c r="H58" s="16">
        <v>19746</v>
      </c>
      <c r="I58" s="16">
        <v>4467</v>
      </c>
      <c r="J58" s="10">
        <v>0.7</v>
      </c>
      <c r="K58" s="10">
        <v>7.66</v>
      </c>
      <c r="L58" s="10">
        <f t="shared" si="0"/>
        <v>63.702857670254623</v>
      </c>
      <c r="M58" s="10">
        <v>22.78</v>
      </c>
      <c r="N58" s="10">
        <v>5.1534973869103249</v>
      </c>
    </row>
    <row r="59" spans="1:14" x14ac:dyDescent="0.3">
      <c r="A59" t="s">
        <v>29</v>
      </c>
      <c r="B59">
        <v>2016</v>
      </c>
      <c r="C59" s="16">
        <v>687415</v>
      </c>
      <c r="D59" s="16">
        <v>0</v>
      </c>
      <c r="E59" s="16">
        <v>22379</v>
      </c>
      <c r="F59" s="16">
        <v>101948</v>
      </c>
      <c r="G59" s="16">
        <v>411160</v>
      </c>
      <c r="H59" s="16">
        <v>122978</v>
      </c>
      <c r="I59" s="16">
        <v>28950</v>
      </c>
      <c r="J59" s="10">
        <v>3.26</v>
      </c>
      <c r="K59" s="10">
        <v>14.83</v>
      </c>
      <c r="L59" s="10">
        <f t="shared" si="0"/>
        <v>59.812485907348545</v>
      </c>
      <c r="M59" s="10">
        <v>17.89</v>
      </c>
      <c r="N59" s="10">
        <v>4.2114297767724009</v>
      </c>
    </row>
    <row r="60" spans="1:14" x14ac:dyDescent="0.3">
      <c r="A60" t="s">
        <v>30</v>
      </c>
      <c r="B60">
        <v>2016</v>
      </c>
      <c r="C60" s="16">
        <v>747387</v>
      </c>
      <c r="D60" s="16">
        <v>19917</v>
      </c>
      <c r="E60" s="16">
        <v>24623</v>
      </c>
      <c r="F60" s="16">
        <v>112006</v>
      </c>
      <c r="G60" s="16">
        <v>446907</v>
      </c>
      <c r="H60" s="16">
        <v>133017</v>
      </c>
      <c r="I60" s="16">
        <v>30834</v>
      </c>
      <c r="J60" s="10">
        <v>3.29</v>
      </c>
      <c r="K60" s="10">
        <v>14.99</v>
      </c>
      <c r="L60" s="10">
        <f t="shared" si="0"/>
        <v>59.79592901669416</v>
      </c>
      <c r="M60" s="10">
        <v>17.8</v>
      </c>
      <c r="N60" s="10">
        <v>4.1255734980672667</v>
      </c>
    </row>
    <row r="61" spans="1:14" x14ac:dyDescent="0.3">
      <c r="A61" t="s">
        <v>31</v>
      </c>
      <c r="B61">
        <v>2016</v>
      </c>
      <c r="C61" s="16">
        <v>23958</v>
      </c>
      <c r="D61" s="16">
        <v>0</v>
      </c>
      <c r="E61" s="16">
        <v>792</v>
      </c>
      <c r="F61" s="16">
        <v>3093</v>
      </c>
      <c r="G61" s="16">
        <v>14782</v>
      </c>
      <c r="H61" s="16">
        <v>4389</v>
      </c>
      <c r="I61" s="16">
        <v>902</v>
      </c>
      <c r="J61" s="10">
        <v>3.31</v>
      </c>
      <c r="K61" s="10">
        <v>12.91</v>
      </c>
      <c r="L61" s="10">
        <f t="shared" si="0"/>
        <v>61.69964103848401</v>
      </c>
      <c r="M61" s="10">
        <v>18.32</v>
      </c>
      <c r="N61" s="10">
        <v>3.7649219467401287</v>
      </c>
    </row>
    <row r="62" spans="1:14" x14ac:dyDescent="0.3">
      <c r="A62" t="s">
        <v>32</v>
      </c>
      <c r="B62">
        <v>2016</v>
      </c>
      <c r="C62" s="16">
        <v>53197</v>
      </c>
      <c r="D62" s="16">
        <v>0</v>
      </c>
      <c r="E62" s="16">
        <v>1940</v>
      </c>
      <c r="F62" s="16">
        <v>8216</v>
      </c>
      <c r="G62" s="16">
        <v>31695</v>
      </c>
      <c r="H62" s="16">
        <v>9240</v>
      </c>
      <c r="I62" s="16">
        <v>2106</v>
      </c>
      <c r="J62" s="10">
        <v>3.65</v>
      </c>
      <c r="K62" s="10">
        <v>15.44</v>
      </c>
      <c r="L62" s="10">
        <f t="shared" si="0"/>
        <v>59.580427467714344</v>
      </c>
      <c r="M62" s="10">
        <v>17.37</v>
      </c>
      <c r="N62" s="10">
        <v>3.9588698610823916</v>
      </c>
    </row>
    <row r="63" spans="1:14" x14ac:dyDescent="0.3">
      <c r="A63" t="s">
        <v>33</v>
      </c>
      <c r="B63">
        <v>2016</v>
      </c>
      <c r="C63" s="16">
        <v>27661</v>
      </c>
      <c r="D63" s="16">
        <v>5</v>
      </c>
      <c r="E63" s="16">
        <v>1279</v>
      </c>
      <c r="F63" s="16">
        <v>5153</v>
      </c>
      <c r="G63" s="16">
        <v>16298</v>
      </c>
      <c r="H63" s="16">
        <v>4062</v>
      </c>
      <c r="I63" s="16">
        <v>869</v>
      </c>
      <c r="J63" s="10">
        <v>4.62</v>
      </c>
      <c r="K63" s="10">
        <v>18.63</v>
      </c>
      <c r="L63" s="10">
        <f t="shared" si="0"/>
        <v>58.920501789523158</v>
      </c>
      <c r="M63" s="10">
        <v>14.68</v>
      </c>
      <c r="N63" s="10">
        <v>3.1416073171613461</v>
      </c>
    </row>
    <row r="64" spans="1:14" x14ac:dyDescent="0.3">
      <c r="A64" t="s">
        <v>2</v>
      </c>
      <c r="B64">
        <v>2017</v>
      </c>
      <c r="C64" s="16">
        <v>85889</v>
      </c>
      <c r="D64" s="16">
        <v>0</v>
      </c>
      <c r="E64" s="16">
        <v>1468</v>
      </c>
      <c r="F64" s="16">
        <v>10648</v>
      </c>
      <c r="G64" s="16">
        <v>54898</v>
      </c>
      <c r="H64" s="16">
        <v>15573</v>
      </c>
      <c r="I64" s="16">
        <v>3302</v>
      </c>
      <c r="J64" s="10">
        <v>1.71</v>
      </c>
      <c r="K64" s="10">
        <v>12.4</v>
      </c>
      <c r="L64" s="10">
        <f t="shared" si="0"/>
        <v>63.917381736892963</v>
      </c>
      <c r="M64" s="10">
        <v>18.13</v>
      </c>
      <c r="N64" s="10">
        <v>3.8444969670155662</v>
      </c>
    </row>
    <row r="65" spans="1:14" x14ac:dyDescent="0.3">
      <c r="A65" t="s">
        <v>3</v>
      </c>
      <c r="B65">
        <v>2017</v>
      </c>
      <c r="C65" s="16">
        <v>117634</v>
      </c>
      <c r="D65" s="16">
        <v>132</v>
      </c>
      <c r="E65" s="16">
        <v>1815</v>
      </c>
      <c r="F65" s="16">
        <v>12502</v>
      </c>
      <c r="G65" s="16">
        <v>80240</v>
      </c>
      <c r="H65" s="16">
        <v>18763</v>
      </c>
      <c r="I65" s="16">
        <v>4314</v>
      </c>
      <c r="J65" s="10">
        <v>1.54</v>
      </c>
      <c r="K65" s="10">
        <v>10.63</v>
      </c>
      <c r="L65" s="10">
        <f t="shared" si="0"/>
        <v>68.211571484434771</v>
      </c>
      <c r="M65" s="10">
        <v>15.95</v>
      </c>
      <c r="N65" s="10">
        <v>3.6673070710848901</v>
      </c>
    </row>
    <row r="66" spans="1:14" x14ac:dyDescent="0.3">
      <c r="A66" t="s">
        <v>4</v>
      </c>
      <c r="B66">
        <v>2017</v>
      </c>
      <c r="C66" s="16">
        <v>36104</v>
      </c>
      <c r="D66" s="16">
        <v>0</v>
      </c>
      <c r="E66" s="16">
        <v>987</v>
      </c>
      <c r="F66" s="16">
        <v>4794</v>
      </c>
      <c r="G66" s="16">
        <v>22534</v>
      </c>
      <c r="H66" s="16">
        <v>6503</v>
      </c>
      <c r="I66" s="16">
        <v>1286</v>
      </c>
      <c r="J66" s="10">
        <v>2.73</v>
      </c>
      <c r="K66" s="10">
        <v>13.28</v>
      </c>
      <c r="L66" s="10">
        <f t="shared" si="0"/>
        <v>62.414136937735435</v>
      </c>
      <c r="M66" s="10">
        <v>18.010000000000002</v>
      </c>
      <c r="N66" s="10">
        <v>3.5619321958785726</v>
      </c>
    </row>
    <row r="67" spans="1:14" x14ac:dyDescent="0.3">
      <c r="A67" t="s">
        <v>5</v>
      </c>
      <c r="B67">
        <v>2017</v>
      </c>
      <c r="C67" s="16">
        <v>9260</v>
      </c>
      <c r="D67" s="16">
        <v>0</v>
      </c>
      <c r="E67" s="16">
        <v>165</v>
      </c>
      <c r="F67" s="16">
        <v>897</v>
      </c>
      <c r="G67" s="16">
        <v>6116</v>
      </c>
      <c r="H67" s="16">
        <v>1718</v>
      </c>
      <c r="I67" s="16">
        <v>364</v>
      </c>
      <c r="J67" s="10">
        <v>1.78</v>
      </c>
      <c r="K67" s="10">
        <v>9.69</v>
      </c>
      <c r="L67" s="10">
        <f t="shared" ref="L67:L130" si="1">G67/C67*100</f>
        <v>66.047516198704102</v>
      </c>
      <c r="M67" s="10">
        <v>18.55</v>
      </c>
      <c r="N67" s="10">
        <v>3.9308855291576674</v>
      </c>
    </row>
    <row r="68" spans="1:14" x14ac:dyDescent="0.3">
      <c r="A68" t="s">
        <v>6</v>
      </c>
      <c r="B68">
        <v>2017</v>
      </c>
      <c r="C68" s="16">
        <v>113181</v>
      </c>
      <c r="D68" s="16">
        <v>0</v>
      </c>
      <c r="E68" s="16">
        <v>2648</v>
      </c>
      <c r="F68" s="16">
        <v>13301</v>
      </c>
      <c r="G68" s="16">
        <v>73175</v>
      </c>
      <c r="H68" s="16">
        <v>19839</v>
      </c>
      <c r="I68" s="16">
        <v>4218</v>
      </c>
      <c r="J68" s="10">
        <v>2.34</v>
      </c>
      <c r="K68" s="10">
        <v>11.75</v>
      </c>
      <c r="L68" s="10">
        <f t="shared" si="1"/>
        <v>64.653077813413915</v>
      </c>
      <c r="M68" s="10">
        <v>17.53</v>
      </c>
      <c r="N68" s="10">
        <v>3.7267739284862302</v>
      </c>
    </row>
    <row r="69" spans="1:14" x14ac:dyDescent="0.3">
      <c r="A69" t="s">
        <v>7</v>
      </c>
      <c r="B69">
        <v>2017</v>
      </c>
      <c r="C69" s="16">
        <v>61525</v>
      </c>
      <c r="D69" s="16">
        <v>0</v>
      </c>
      <c r="E69" s="16">
        <v>502</v>
      </c>
      <c r="F69" s="16">
        <v>6651</v>
      </c>
      <c r="G69" s="16">
        <v>41672</v>
      </c>
      <c r="H69" s="16">
        <v>10217</v>
      </c>
      <c r="I69" s="16">
        <v>2483</v>
      </c>
      <c r="J69" s="10">
        <v>0.82</v>
      </c>
      <c r="K69" s="10">
        <v>10.81</v>
      </c>
      <c r="L69" s="10">
        <f t="shared" si="1"/>
        <v>67.73181633482325</v>
      </c>
      <c r="M69" s="10">
        <v>16.61</v>
      </c>
      <c r="N69" s="10">
        <v>4.0357578220235677</v>
      </c>
    </row>
    <row r="70" spans="1:14" x14ac:dyDescent="0.3">
      <c r="A70" t="s">
        <v>8</v>
      </c>
      <c r="B70">
        <v>2017</v>
      </c>
      <c r="C70" s="16">
        <v>13210</v>
      </c>
      <c r="D70" s="16">
        <v>0</v>
      </c>
      <c r="E70" s="16">
        <v>294</v>
      </c>
      <c r="F70" s="16">
        <v>1571</v>
      </c>
      <c r="G70" s="16">
        <v>8493</v>
      </c>
      <c r="H70" s="16">
        <v>2223</v>
      </c>
      <c r="I70" s="16">
        <v>629</v>
      </c>
      <c r="J70" s="10">
        <v>2.23</v>
      </c>
      <c r="K70" s="10">
        <v>11.89</v>
      </c>
      <c r="L70" s="10">
        <f t="shared" si="1"/>
        <v>64.292202876608627</v>
      </c>
      <c r="M70" s="10">
        <v>16.829999999999998</v>
      </c>
      <c r="N70" s="10">
        <v>4.761544284632854</v>
      </c>
    </row>
    <row r="71" spans="1:14" x14ac:dyDescent="0.3">
      <c r="A71" t="s">
        <v>9</v>
      </c>
      <c r="B71">
        <v>2017</v>
      </c>
      <c r="C71" s="16">
        <v>50224</v>
      </c>
      <c r="D71" s="16">
        <v>0</v>
      </c>
      <c r="E71" s="16">
        <v>726</v>
      </c>
      <c r="F71" s="16">
        <v>6418</v>
      </c>
      <c r="G71" s="16">
        <v>31782</v>
      </c>
      <c r="H71" s="16">
        <v>9039</v>
      </c>
      <c r="I71" s="16">
        <v>2259</v>
      </c>
      <c r="J71" s="10">
        <v>1.45</v>
      </c>
      <c r="K71" s="10">
        <v>12.78</v>
      </c>
      <c r="L71" s="10">
        <f t="shared" si="1"/>
        <v>63.280503345014338</v>
      </c>
      <c r="M71" s="10">
        <v>18</v>
      </c>
      <c r="N71" s="10">
        <v>4.4978496336412865</v>
      </c>
    </row>
    <row r="72" spans="1:14" x14ac:dyDescent="0.3">
      <c r="A72" t="s">
        <v>10</v>
      </c>
      <c r="B72">
        <v>2017</v>
      </c>
      <c r="C72" s="16">
        <v>721054</v>
      </c>
      <c r="D72" s="16">
        <v>7</v>
      </c>
      <c r="E72" s="16">
        <v>12753</v>
      </c>
      <c r="F72" s="16">
        <v>84200</v>
      </c>
      <c r="G72" s="16">
        <v>464299</v>
      </c>
      <c r="H72" s="16">
        <v>128529</v>
      </c>
      <c r="I72" s="16">
        <v>31273</v>
      </c>
      <c r="J72" s="10">
        <v>1.77</v>
      </c>
      <c r="K72" s="10">
        <v>11.68</v>
      </c>
      <c r="L72" s="10">
        <f t="shared" si="1"/>
        <v>64.391709913543224</v>
      </c>
      <c r="M72" s="10">
        <v>17.829999999999998</v>
      </c>
      <c r="N72" s="10">
        <v>4.3371231558246679</v>
      </c>
    </row>
    <row r="73" spans="1:14" x14ac:dyDescent="0.3">
      <c r="A73" t="s">
        <v>11</v>
      </c>
      <c r="B73">
        <v>2017</v>
      </c>
      <c r="C73" s="16">
        <v>761281</v>
      </c>
      <c r="D73" s="16" t="s">
        <v>117</v>
      </c>
      <c r="E73" s="16">
        <v>15157</v>
      </c>
      <c r="F73" s="16">
        <v>78336</v>
      </c>
      <c r="G73" s="16">
        <v>481487</v>
      </c>
      <c r="H73" s="16">
        <v>153857</v>
      </c>
      <c r="I73" s="16">
        <v>32444</v>
      </c>
      <c r="J73" s="10">
        <v>1.99</v>
      </c>
      <c r="K73" s="10">
        <v>10.29</v>
      </c>
      <c r="L73" s="10">
        <f t="shared" si="1"/>
        <v>63.246948235933907</v>
      </c>
      <c r="M73" s="10">
        <v>20.21</v>
      </c>
      <c r="N73" s="10">
        <v>4.2617640529581067</v>
      </c>
    </row>
    <row r="74" spans="1:14" x14ac:dyDescent="0.3">
      <c r="A74" t="s">
        <v>13</v>
      </c>
      <c r="B74">
        <v>2017</v>
      </c>
      <c r="C74" s="16">
        <v>4018</v>
      </c>
      <c r="D74" s="16">
        <v>0</v>
      </c>
      <c r="E74" s="16">
        <v>66</v>
      </c>
      <c r="F74" s="16">
        <v>600</v>
      </c>
      <c r="G74" s="16">
        <v>2543</v>
      </c>
      <c r="H74" s="16">
        <v>651</v>
      </c>
      <c r="I74" s="16">
        <v>158</v>
      </c>
      <c r="J74" s="10">
        <v>1.64</v>
      </c>
      <c r="K74" s="10">
        <v>14.93</v>
      </c>
      <c r="L74" s="10">
        <f t="shared" si="1"/>
        <v>63.290194126431068</v>
      </c>
      <c r="M74" s="10">
        <v>16.2</v>
      </c>
      <c r="N74" s="10">
        <v>3.9323046291687405</v>
      </c>
    </row>
    <row r="75" spans="1:14" x14ac:dyDescent="0.3">
      <c r="A75" t="s">
        <v>14</v>
      </c>
      <c r="B75">
        <v>2017</v>
      </c>
      <c r="C75" s="16">
        <v>60929</v>
      </c>
      <c r="D75" s="16">
        <v>0</v>
      </c>
      <c r="E75" s="16">
        <v>1061</v>
      </c>
      <c r="F75" s="16">
        <v>5090</v>
      </c>
      <c r="G75" s="16">
        <v>32005</v>
      </c>
      <c r="H75" s="16">
        <v>18586</v>
      </c>
      <c r="I75" s="16">
        <v>4187</v>
      </c>
      <c r="J75" s="10">
        <v>1.74</v>
      </c>
      <c r="K75" s="10">
        <v>8.35</v>
      </c>
      <c r="L75" s="10">
        <f t="shared" si="1"/>
        <v>52.528352672783072</v>
      </c>
      <c r="M75" s="10">
        <v>30.5</v>
      </c>
      <c r="N75" s="10">
        <v>6.8719329055129741</v>
      </c>
    </row>
    <row r="76" spans="1:14" x14ac:dyDescent="0.3">
      <c r="A76" t="s">
        <v>15</v>
      </c>
      <c r="B76">
        <v>2017</v>
      </c>
      <c r="C76" s="16">
        <v>452791</v>
      </c>
      <c r="D76" s="16">
        <v>175</v>
      </c>
      <c r="E76" s="16">
        <v>6960</v>
      </c>
      <c r="F76" s="16">
        <v>39771</v>
      </c>
      <c r="G76" s="16">
        <v>252642</v>
      </c>
      <c r="H76" s="16">
        <v>114232</v>
      </c>
      <c r="I76" s="16">
        <v>39186</v>
      </c>
      <c r="J76" s="10">
        <v>1.54</v>
      </c>
      <c r="K76" s="10">
        <v>8.7799999999999994</v>
      </c>
      <c r="L76" s="10">
        <f t="shared" si="1"/>
        <v>55.796603731081227</v>
      </c>
      <c r="M76" s="10">
        <v>25.23</v>
      </c>
      <c r="N76" s="10">
        <v>8.6543239596193384</v>
      </c>
    </row>
    <row r="77" spans="1:14" x14ac:dyDescent="0.3">
      <c r="A77" t="s">
        <v>16</v>
      </c>
      <c r="B77">
        <v>2017</v>
      </c>
      <c r="C77" s="16">
        <v>20462</v>
      </c>
      <c r="D77" s="16" t="s">
        <v>117</v>
      </c>
      <c r="E77" s="16">
        <v>625</v>
      </c>
      <c r="F77" s="16">
        <v>2940</v>
      </c>
      <c r="G77" s="16">
        <v>12726</v>
      </c>
      <c r="H77" s="16">
        <v>3249</v>
      </c>
      <c r="I77" s="16">
        <v>922</v>
      </c>
      <c r="J77" s="10">
        <v>3.05</v>
      </c>
      <c r="K77" s="10">
        <v>14.37</v>
      </c>
      <c r="L77" s="10">
        <f t="shared" si="1"/>
        <v>62.193333984947706</v>
      </c>
      <c r="M77" s="10">
        <v>15.88</v>
      </c>
      <c r="N77" s="10">
        <v>4.5059134004496144</v>
      </c>
    </row>
    <row r="78" spans="1:14" x14ac:dyDescent="0.3">
      <c r="A78" t="s">
        <v>17</v>
      </c>
      <c r="B78">
        <v>2017</v>
      </c>
      <c r="C78" s="16">
        <v>26939</v>
      </c>
      <c r="D78" s="16" t="s">
        <v>117</v>
      </c>
      <c r="E78" s="16">
        <v>864</v>
      </c>
      <c r="F78" s="16">
        <v>3725</v>
      </c>
      <c r="G78" s="16">
        <v>17981</v>
      </c>
      <c r="H78" s="16">
        <v>3525</v>
      </c>
      <c r="I78" s="16">
        <v>844</v>
      </c>
      <c r="J78" s="10">
        <v>3.21</v>
      </c>
      <c r="K78" s="10">
        <v>13.83</v>
      </c>
      <c r="L78" s="10">
        <f t="shared" si="1"/>
        <v>66.747095289357432</v>
      </c>
      <c r="M78" s="10">
        <v>13.09</v>
      </c>
      <c r="N78" s="10">
        <v>3.1330041946620137</v>
      </c>
    </row>
    <row r="79" spans="1:14" x14ac:dyDescent="0.3">
      <c r="A79" t="s">
        <v>18</v>
      </c>
      <c r="B79">
        <v>2017</v>
      </c>
      <c r="C79" s="16">
        <v>6891</v>
      </c>
      <c r="D79" s="16">
        <v>5</v>
      </c>
      <c r="E79" s="16">
        <v>77</v>
      </c>
      <c r="F79" s="16">
        <v>486</v>
      </c>
      <c r="G79" s="16">
        <v>4353</v>
      </c>
      <c r="H79" s="16">
        <v>1574</v>
      </c>
      <c r="I79" s="16">
        <v>401</v>
      </c>
      <c r="J79" s="10">
        <v>1.1200000000000001</v>
      </c>
      <c r="K79" s="10">
        <v>7.05</v>
      </c>
      <c r="L79" s="10">
        <f t="shared" si="1"/>
        <v>63.169351327818887</v>
      </c>
      <c r="M79" s="10">
        <v>22.84</v>
      </c>
      <c r="N79" s="10">
        <v>5.819184443476999</v>
      </c>
    </row>
    <row r="80" spans="1:14" x14ac:dyDescent="0.3">
      <c r="A80" t="s">
        <v>19</v>
      </c>
      <c r="B80">
        <v>2017</v>
      </c>
      <c r="C80" s="16">
        <v>4325</v>
      </c>
      <c r="D80" s="16">
        <v>0</v>
      </c>
      <c r="E80" s="16">
        <v>144</v>
      </c>
      <c r="F80" s="16">
        <v>475</v>
      </c>
      <c r="G80" s="16">
        <v>2805</v>
      </c>
      <c r="H80" s="16">
        <v>756</v>
      </c>
      <c r="I80" s="16">
        <v>145</v>
      </c>
      <c r="J80" s="10">
        <v>3.33</v>
      </c>
      <c r="K80" s="10">
        <v>10.98</v>
      </c>
      <c r="L80" s="10">
        <f t="shared" si="1"/>
        <v>64.855491329479761</v>
      </c>
      <c r="M80" s="10">
        <v>17.48</v>
      </c>
      <c r="N80" s="10">
        <v>3.352601156069364</v>
      </c>
    </row>
    <row r="81" spans="1:14" x14ac:dyDescent="0.3">
      <c r="A81" t="s">
        <v>20</v>
      </c>
      <c r="B81">
        <v>2017</v>
      </c>
      <c r="C81" s="16">
        <v>164616</v>
      </c>
      <c r="D81" s="16">
        <v>58</v>
      </c>
      <c r="E81" s="16">
        <v>1392</v>
      </c>
      <c r="F81" s="16">
        <v>13530</v>
      </c>
      <c r="G81" s="16">
        <v>113995</v>
      </c>
      <c r="H81" s="16">
        <v>30135</v>
      </c>
      <c r="I81" s="16">
        <v>5564</v>
      </c>
      <c r="J81" s="10">
        <v>0.85</v>
      </c>
      <c r="K81" s="10">
        <v>8.2200000000000006</v>
      </c>
      <c r="L81" s="10">
        <f t="shared" si="1"/>
        <v>69.249040190503962</v>
      </c>
      <c r="M81" s="10">
        <v>18.309999999999999</v>
      </c>
      <c r="N81" s="10">
        <v>3.3799873645332164</v>
      </c>
    </row>
    <row r="82" spans="1:14" x14ac:dyDescent="0.3">
      <c r="A82" t="s">
        <v>21</v>
      </c>
      <c r="B82">
        <v>2017</v>
      </c>
      <c r="C82" s="16">
        <v>56559</v>
      </c>
      <c r="D82" s="16">
        <v>0</v>
      </c>
      <c r="E82" s="16">
        <v>500</v>
      </c>
      <c r="F82" s="16">
        <v>5871</v>
      </c>
      <c r="G82" s="16">
        <v>38617</v>
      </c>
      <c r="H82" s="16">
        <v>9433</v>
      </c>
      <c r="I82" s="16">
        <v>2138</v>
      </c>
      <c r="J82" s="10">
        <v>0.88</v>
      </c>
      <c r="K82" s="10">
        <v>10.38</v>
      </c>
      <c r="L82" s="10">
        <f t="shared" si="1"/>
        <v>68.277374069555691</v>
      </c>
      <c r="M82" s="10">
        <v>16.68</v>
      </c>
      <c r="N82" s="10">
        <v>3.7801234109513957</v>
      </c>
    </row>
    <row r="83" spans="1:14" x14ac:dyDescent="0.3">
      <c r="A83" t="s">
        <v>35</v>
      </c>
      <c r="B83">
        <v>2017</v>
      </c>
      <c r="C83" s="16">
        <v>397208</v>
      </c>
      <c r="D83" s="16">
        <v>0</v>
      </c>
      <c r="E83" s="16">
        <v>10015</v>
      </c>
      <c r="F83" s="16">
        <v>55538</v>
      </c>
      <c r="G83" s="16">
        <v>264037</v>
      </c>
      <c r="H83" s="16">
        <v>56702</v>
      </c>
      <c r="I83" s="16">
        <v>10916</v>
      </c>
      <c r="J83" s="10">
        <v>2.52</v>
      </c>
      <c r="K83" s="10">
        <v>13.98</v>
      </c>
      <c r="L83" s="10">
        <f t="shared" si="1"/>
        <v>66.473233167509221</v>
      </c>
      <c r="M83" s="10">
        <v>14.28</v>
      </c>
      <c r="N83" s="10">
        <v>2.7481823125415401</v>
      </c>
    </row>
    <row r="84" spans="1:14" x14ac:dyDescent="0.3">
      <c r="A84" t="s">
        <v>23</v>
      </c>
      <c r="B84">
        <v>2017</v>
      </c>
      <c r="C84" s="16">
        <v>85254</v>
      </c>
      <c r="D84" s="16">
        <v>35</v>
      </c>
      <c r="E84" s="16">
        <v>2174</v>
      </c>
      <c r="F84" s="16">
        <v>8748</v>
      </c>
      <c r="G84" s="16">
        <v>47094</v>
      </c>
      <c r="H84" s="16">
        <v>21342</v>
      </c>
      <c r="I84" s="16">
        <v>5896</v>
      </c>
      <c r="J84" s="10">
        <v>2.5499999999999998</v>
      </c>
      <c r="K84" s="10">
        <v>10.26</v>
      </c>
      <c r="L84" s="10">
        <f t="shared" si="1"/>
        <v>55.23963684988388</v>
      </c>
      <c r="M84" s="10">
        <v>25.03</v>
      </c>
      <c r="N84" s="10">
        <v>6.9158045370305201</v>
      </c>
    </row>
    <row r="85" spans="1:14" x14ac:dyDescent="0.3">
      <c r="A85" t="s">
        <v>24</v>
      </c>
      <c r="B85">
        <v>2017</v>
      </c>
      <c r="C85" s="16">
        <v>57418</v>
      </c>
      <c r="D85" s="16">
        <v>33</v>
      </c>
      <c r="E85" s="16">
        <v>3593</v>
      </c>
      <c r="F85" s="16">
        <v>8785</v>
      </c>
      <c r="G85" s="16">
        <v>35022</v>
      </c>
      <c r="H85" s="16">
        <v>8418</v>
      </c>
      <c r="I85" s="16">
        <v>1600</v>
      </c>
      <c r="J85" s="10">
        <v>6.26</v>
      </c>
      <c r="K85" s="10">
        <v>15.3</v>
      </c>
      <c r="L85" s="10">
        <f t="shared" si="1"/>
        <v>60.994809989898634</v>
      </c>
      <c r="M85" s="10">
        <v>14.66</v>
      </c>
      <c r="N85" s="10">
        <v>2.7865826047580899</v>
      </c>
    </row>
    <row r="86" spans="1:14" x14ac:dyDescent="0.3">
      <c r="A86" t="s">
        <v>25</v>
      </c>
      <c r="B86">
        <v>2017</v>
      </c>
      <c r="C86" s="16">
        <v>19724</v>
      </c>
      <c r="D86" s="16">
        <v>0</v>
      </c>
      <c r="E86" s="16">
        <v>184</v>
      </c>
      <c r="F86" s="16">
        <v>2082</v>
      </c>
      <c r="G86" s="16">
        <v>13442</v>
      </c>
      <c r="H86" s="16">
        <v>3330</v>
      </c>
      <c r="I86" s="16">
        <v>686</v>
      </c>
      <c r="J86" s="10">
        <v>0.93</v>
      </c>
      <c r="K86" s="10">
        <v>10.56</v>
      </c>
      <c r="L86" s="10">
        <f t="shared" si="1"/>
        <v>68.150476576759274</v>
      </c>
      <c r="M86" s="10">
        <v>16.88</v>
      </c>
      <c r="N86" s="10">
        <v>3.4779963496248225</v>
      </c>
    </row>
    <row r="87" spans="1:14" x14ac:dyDescent="0.3">
      <c r="A87" t="s">
        <v>26</v>
      </c>
      <c r="B87">
        <v>2017</v>
      </c>
      <c r="C87" s="16">
        <v>386133</v>
      </c>
      <c r="D87" s="16">
        <v>0</v>
      </c>
      <c r="E87" s="16">
        <v>7831</v>
      </c>
      <c r="F87" s="16">
        <v>28007</v>
      </c>
      <c r="G87" s="16">
        <v>198844</v>
      </c>
      <c r="H87" s="16">
        <v>116891</v>
      </c>
      <c r="I87" s="16">
        <v>34560</v>
      </c>
      <c r="J87" s="10">
        <v>2.0299999999999998</v>
      </c>
      <c r="K87" s="10">
        <v>7.25</v>
      </c>
      <c r="L87" s="10">
        <f t="shared" si="1"/>
        <v>51.496246112090915</v>
      </c>
      <c r="M87" s="10">
        <v>30.27</v>
      </c>
      <c r="N87" s="10">
        <v>8.9502839695130945</v>
      </c>
    </row>
    <row r="88" spans="1:14" x14ac:dyDescent="0.3">
      <c r="A88" t="s">
        <v>27</v>
      </c>
      <c r="B88">
        <v>2017</v>
      </c>
      <c r="C88" s="16">
        <v>115042</v>
      </c>
      <c r="D88" s="16">
        <v>900</v>
      </c>
      <c r="E88" s="16">
        <v>1197</v>
      </c>
      <c r="F88" s="16">
        <v>12613</v>
      </c>
      <c r="G88" s="16">
        <v>75861</v>
      </c>
      <c r="H88" s="16">
        <v>20348</v>
      </c>
      <c r="I88" s="16">
        <v>5023</v>
      </c>
      <c r="J88" s="10">
        <v>1.04</v>
      </c>
      <c r="K88" s="10">
        <v>10.96</v>
      </c>
      <c r="L88" s="10">
        <f t="shared" si="1"/>
        <v>65.942003789920207</v>
      </c>
      <c r="M88" s="10">
        <v>17.690000000000001</v>
      </c>
      <c r="N88" s="10">
        <v>4.3662314632916672</v>
      </c>
    </row>
    <row r="89" spans="1:14" x14ac:dyDescent="0.3">
      <c r="A89" t="s">
        <v>28</v>
      </c>
      <c r="B89">
        <v>2017</v>
      </c>
      <c r="C89" s="16">
        <v>86037</v>
      </c>
      <c r="D89" s="16" t="s">
        <v>117</v>
      </c>
      <c r="E89" s="16">
        <v>495</v>
      </c>
      <c r="F89" s="16">
        <v>6094</v>
      </c>
      <c r="G89" s="16">
        <v>54824</v>
      </c>
      <c r="H89" s="16">
        <v>20088</v>
      </c>
      <c r="I89" s="16">
        <v>4536</v>
      </c>
      <c r="J89" s="10">
        <v>0.57999999999999996</v>
      </c>
      <c r="K89" s="10">
        <v>7.08</v>
      </c>
      <c r="L89" s="10">
        <f t="shared" si="1"/>
        <v>63.721422178830032</v>
      </c>
      <c r="M89" s="10">
        <v>23.35</v>
      </c>
      <c r="N89" s="10">
        <v>5.2721503539175005</v>
      </c>
    </row>
    <row r="90" spans="1:14" x14ac:dyDescent="0.3">
      <c r="A90" t="s">
        <v>29</v>
      </c>
      <c r="B90">
        <v>2017</v>
      </c>
      <c r="C90" s="16">
        <v>670558</v>
      </c>
      <c r="D90" s="16">
        <v>228</v>
      </c>
      <c r="E90" s="16">
        <v>20312</v>
      </c>
      <c r="F90" s="16">
        <v>96875</v>
      </c>
      <c r="G90" s="16">
        <v>401903</v>
      </c>
      <c r="H90" s="16">
        <v>122885</v>
      </c>
      <c r="I90" s="16">
        <v>28583</v>
      </c>
      <c r="J90" s="10">
        <v>3.03</v>
      </c>
      <c r="K90" s="10">
        <v>14.45</v>
      </c>
      <c r="L90" s="10">
        <f t="shared" si="1"/>
        <v>59.935605868545302</v>
      </c>
      <c r="M90" s="10">
        <v>18.329999999999998</v>
      </c>
      <c r="N90" s="10">
        <v>4.2625693825142639</v>
      </c>
    </row>
    <row r="91" spans="1:14" x14ac:dyDescent="0.3">
      <c r="A91" t="s">
        <v>30</v>
      </c>
      <c r="B91">
        <v>2017</v>
      </c>
      <c r="C91" s="16">
        <v>728343</v>
      </c>
      <c r="D91" s="16">
        <v>19390</v>
      </c>
      <c r="E91" s="16">
        <v>22468</v>
      </c>
      <c r="F91" s="16">
        <v>105901</v>
      </c>
      <c r="G91" s="16">
        <v>436479</v>
      </c>
      <c r="H91" s="16">
        <v>133049</v>
      </c>
      <c r="I91" s="16">
        <v>30446</v>
      </c>
      <c r="J91" s="10">
        <v>3.08</v>
      </c>
      <c r="K91" s="10">
        <v>14.54</v>
      </c>
      <c r="L91" s="10">
        <f t="shared" si="1"/>
        <v>59.927671440516349</v>
      </c>
      <c r="M91" s="10">
        <v>18.27</v>
      </c>
      <c r="N91" s="10">
        <v>4.1801733523902884</v>
      </c>
    </row>
    <row r="92" spans="1:14" x14ac:dyDescent="0.3">
      <c r="A92" t="s">
        <v>31</v>
      </c>
      <c r="B92">
        <v>2017</v>
      </c>
      <c r="C92" s="16">
        <v>23134</v>
      </c>
      <c r="D92" s="16">
        <v>0</v>
      </c>
      <c r="E92" s="16">
        <v>679</v>
      </c>
      <c r="F92" s="16">
        <v>2887</v>
      </c>
      <c r="G92" s="16">
        <v>14228</v>
      </c>
      <c r="H92" s="16">
        <v>4454</v>
      </c>
      <c r="I92" s="16">
        <v>886</v>
      </c>
      <c r="J92" s="10">
        <v>2.94</v>
      </c>
      <c r="K92" s="10">
        <v>12.48</v>
      </c>
      <c r="L92" s="10">
        <f t="shared" si="1"/>
        <v>61.502550358779281</v>
      </c>
      <c r="M92" s="10">
        <v>19.25</v>
      </c>
      <c r="N92" s="10">
        <v>3.8298608109276393</v>
      </c>
    </row>
    <row r="93" spans="1:14" x14ac:dyDescent="0.3">
      <c r="A93" t="s">
        <v>32</v>
      </c>
      <c r="B93">
        <v>2017</v>
      </c>
      <c r="C93" s="16">
        <v>51659</v>
      </c>
      <c r="D93" s="16">
        <v>0</v>
      </c>
      <c r="E93" s="16">
        <v>1833</v>
      </c>
      <c r="F93" s="16">
        <v>7680</v>
      </c>
      <c r="G93" s="16">
        <v>30733</v>
      </c>
      <c r="H93" s="16">
        <v>9435</v>
      </c>
      <c r="I93" s="16">
        <v>1978</v>
      </c>
      <c r="J93" s="10">
        <v>3.55</v>
      </c>
      <c r="K93" s="10">
        <v>14.87</v>
      </c>
      <c r="L93" s="10">
        <f t="shared" si="1"/>
        <v>59.492053659575298</v>
      </c>
      <c r="M93" s="10">
        <v>18.260000000000002</v>
      </c>
      <c r="N93" s="10">
        <v>3.8289552643295455</v>
      </c>
    </row>
    <row r="94" spans="1:14" x14ac:dyDescent="0.3">
      <c r="A94" t="s">
        <v>33</v>
      </c>
      <c r="B94">
        <v>2017</v>
      </c>
      <c r="C94" s="16">
        <v>26602</v>
      </c>
      <c r="D94" s="16">
        <v>0</v>
      </c>
      <c r="E94" s="16">
        <v>1188</v>
      </c>
      <c r="F94" s="16">
        <v>4865</v>
      </c>
      <c r="G94" s="16">
        <v>15765</v>
      </c>
      <c r="H94" s="16">
        <v>3921</v>
      </c>
      <c r="I94" s="16">
        <v>863</v>
      </c>
      <c r="J94" s="10">
        <v>4.47</v>
      </c>
      <c r="K94" s="10">
        <v>18.29</v>
      </c>
      <c r="L94" s="10">
        <f t="shared" si="1"/>
        <v>59.26246146906248</v>
      </c>
      <c r="M94" s="10">
        <v>14.74</v>
      </c>
      <c r="N94" s="10">
        <v>3.2441169836854371</v>
      </c>
    </row>
    <row r="95" spans="1:14" x14ac:dyDescent="0.3">
      <c r="A95" t="s">
        <v>2</v>
      </c>
      <c r="B95">
        <v>2018</v>
      </c>
      <c r="C95" s="16">
        <v>83740</v>
      </c>
      <c r="D95" s="16">
        <v>0</v>
      </c>
      <c r="E95" s="16">
        <v>1163</v>
      </c>
      <c r="F95" s="16">
        <v>9854</v>
      </c>
      <c r="G95" s="16">
        <v>53497</v>
      </c>
      <c r="H95" s="16">
        <v>15766</v>
      </c>
      <c r="I95" s="16">
        <v>3460</v>
      </c>
      <c r="J95" s="10">
        <v>1.39</v>
      </c>
      <c r="K95" s="10">
        <v>11.77</v>
      </c>
      <c r="L95" s="10">
        <f t="shared" si="1"/>
        <v>63.884642942440884</v>
      </c>
      <c r="M95" s="10">
        <v>18.829999999999998</v>
      </c>
      <c r="N95" s="10">
        <v>4.1318366372104132</v>
      </c>
    </row>
    <row r="96" spans="1:14" x14ac:dyDescent="0.3">
      <c r="A96" t="s">
        <v>3</v>
      </c>
      <c r="B96">
        <v>2018</v>
      </c>
      <c r="C96" s="16">
        <v>116440</v>
      </c>
      <c r="D96" s="16">
        <v>56</v>
      </c>
      <c r="E96" s="16">
        <v>1708</v>
      </c>
      <c r="F96" s="16">
        <v>11662</v>
      </c>
      <c r="G96" s="16">
        <v>79776</v>
      </c>
      <c r="H96" s="16">
        <v>18812</v>
      </c>
      <c r="I96" s="16">
        <v>4482</v>
      </c>
      <c r="J96" s="10">
        <v>1.47</v>
      </c>
      <c r="K96" s="10">
        <v>10.02</v>
      </c>
      <c r="L96" s="10">
        <f t="shared" si="1"/>
        <v>68.512538646513221</v>
      </c>
      <c r="M96" s="10">
        <v>16.16</v>
      </c>
      <c r="N96" s="10">
        <v>3.8491927172792852</v>
      </c>
    </row>
    <row r="97" spans="1:14" x14ac:dyDescent="0.3">
      <c r="A97" t="s">
        <v>4</v>
      </c>
      <c r="B97">
        <v>2018</v>
      </c>
      <c r="C97" s="16">
        <v>36752</v>
      </c>
      <c r="D97" s="16">
        <v>0</v>
      </c>
      <c r="E97" s="16">
        <v>888</v>
      </c>
      <c r="F97" s="16">
        <v>4837</v>
      </c>
      <c r="G97" s="16">
        <v>22976</v>
      </c>
      <c r="H97" s="16">
        <v>6657</v>
      </c>
      <c r="I97" s="16">
        <v>1394</v>
      </c>
      <c r="J97" s="10">
        <v>2.42</v>
      </c>
      <c r="K97" s="10">
        <v>13.16</v>
      </c>
      <c r="L97" s="10">
        <f t="shared" si="1"/>
        <v>62.516325642141922</v>
      </c>
      <c r="M97" s="10">
        <v>18.11</v>
      </c>
      <c r="N97" s="10">
        <v>3.7929908576404006</v>
      </c>
    </row>
    <row r="98" spans="1:14" x14ac:dyDescent="0.3">
      <c r="A98" t="s">
        <v>5</v>
      </c>
      <c r="B98">
        <v>2018</v>
      </c>
      <c r="C98" s="16">
        <v>9235</v>
      </c>
      <c r="D98" s="16" t="s">
        <v>117</v>
      </c>
      <c r="E98" s="16">
        <v>212</v>
      </c>
      <c r="F98" s="16">
        <v>864</v>
      </c>
      <c r="G98" s="16">
        <v>5858</v>
      </c>
      <c r="H98" s="16">
        <v>1872</v>
      </c>
      <c r="I98" s="16">
        <v>429</v>
      </c>
      <c r="J98" s="10">
        <v>2.2999999999999998</v>
      </c>
      <c r="K98" s="10">
        <v>9.36</v>
      </c>
      <c r="L98" s="10">
        <f t="shared" si="1"/>
        <v>63.432593394694102</v>
      </c>
      <c r="M98" s="10">
        <v>20.27</v>
      </c>
      <c r="N98" s="10">
        <v>4.6453708716838111</v>
      </c>
    </row>
    <row r="99" spans="1:14" x14ac:dyDescent="0.3">
      <c r="A99" t="s">
        <v>6</v>
      </c>
      <c r="B99">
        <v>2018</v>
      </c>
      <c r="C99" s="16">
        <v>112903</v>
      </c>
      <c r="D99" s="16">
        <v>0</v>
      </c>
      <c r="E99" s="16">
        <v>2439</v>
      </c>
      <c r="F99" s="16">
        <v>12709</v>
      </c>
      <c r="G99" s="16">
        <v>73390</v>
      </c>
      <c r="H99" s="16">
        <v>19734</v>
      </c>
      <c r="I99" s="16">
        <v>4631</v>
      </c>
      <c r="J99" s="10">
        <v>2.16</v>
      </c>
      <c r="K99" s="10">
        <v>11.26</v>
      </c>
      <c r="L99" s="10">
        <f t="shared" si="1"/>
        <v>65.002701433974295</v>
      </c>
      <c r="M99" s="10">
        <v>17.48</v>
      </c>
      <c r="N99" s="10">
        <v>4.101751060644979</v>
      </c>
    </row>
    <row r="100" spans="1:14" x14ac:dyDescent="0.3">
      <c r="A100" t="s">
        <v>7</v>
      </c>
      <c r="B100">
        <v>2018</v>
      </c>
      <c r="C100" s="16">
        <v>61598</v>
      </c>
      <c r="D100" s="16">
        <v>0</v>
      </c>
      <c r="E100" s="16">
        <v>426</v>
      </c>
      <c r="F100" s="16">
        <v>6119</v>
      </c>
      <c r="G100" s="16">
        <v>42479</v>
      </c>
      <c r="H100" s="16">
        <v>10081</v>
      </c>
      <c r="I100" s="16">
        <v>2493</v>
      </c>
      <c r="J100" s="10">
        <v>0.69</v>
      </c>
      <c r="K100" s="10">
        <v>9.93</v>
      </c>
      <c r="L100" s="10">
        <f t="shared" si="1"/>
        <v>68.96165459917529</v>
      </c>
      <c r="M100" s="10">
        <v>16.37</v>
      </c>
      <c r="N100" s="10">
        <v>4.0472093249780832</v>
      </c>
    </row>
    <row r="101" spans="1:14" x14ac:dyDescent="0.3">
      <c r="A101" t="s">
        <v>8</v>
      </c>
      <c r="B101">
        <v>2018</v>
      </c>
      <c r="C101" s="16">
        <v>13846</v>
      </c>
      <c r="D101" s="16">
        <v>0</v>
      </c>
      <c r="E101" s="16">
        <v>278</v>
      </c>
      <c r="F101" s="16">
        <v>1480</v>
      </c>
      <c r="G101" s="16">
        <v>8948</v>
      </c>
      <c r="H101" s="16">
        <v>2437</v>
      </c>
      <c r="I101" s="16">
        <v>703</v>
      </c>
      <c r="J101" s="10">
        <v>2.0099999999999998</v>
      </c>
      <c r="K101" s="10">
        <v>10.69</v>
      </c>
      <c r="L101" s="10">
        <f t="shared" si="1"/>
        <v>64.625162501805576</v>
      </c>
      <c r="M101" s="10">
        <v>17.600000000000001</v>
      </c>
      <c r="N101" s="10">
        <v>5.0772786364292939</v>
      </c>
    </row>
    <row r="102" spans="1:14" x14ac:dyDescent="0.3">
      <c r="A102" t="s">
        <v>9</v>
      </c>
      <c r="B102">
        <v>2018</v>
      </c>
      <c r="C102" s="16">
        <v>47318</v>
      </c>
      <c r="D102" s="16">
        <v>0</v>
      </c>
      <c r="E102" s="16">
        <v>632</v>
      </c>
      <c r="F102" s="16">
        <v>5725</v>
      </c>
      <c r="G102" s="16">
        <v>29770</v>
      </c>
      <c r="H102" s="16">
        <v>9003</v>
      </c>
      <c r="I102" s="16">
        <v>2188</v>
      </c>
      <c r="J102" s="10">
        <v>1.34</v>
      </c>
      <c r="K102" s="10">
        <v>12.1</v>
      </c>
      <c r="L102" s="10">
        <f t="shared" si="1"/>
        <v>62.914747030728272</v>
      </c>
      <c r="M102" s="10">
        <v>19.03</v>
      </c>
      <c r="N102" s="10">
        <v>4.6240331374952444</v>
      </c>
    </row>
    <row r="103" spans="1:14" x14ac:dyDescent="0.3">
      <c r="A103" t="s">
        <v>10</v>
      </c>
      <c r="B103">
        <v>2018</v>
      </c>
      <c r="C103" s="16">
        <v>711260</v>
      </c>
      <c r="D103" s="16" t="s">
        <v>117</v>
      </c>
      <c r="E103" s="16">
        <v>12316</v>
      </c>
      <c r="F103" s="16">
        <v>81062</v>
      </c>
      <c r="G103" s="16">
        <v>456398</v>
      </c>
      <c r="H103" s="16">
        <v>129633</v>
      </c>
      <c r="I103" s="16">
        <v>31851</v>
      </c>
      <c r="J103" s="10">
        <v>1.73</v>
      </c>
      <c r="K103" s="10">
        <v>11.4</v>
      </c>
      <c r="L103" s="10">
        <f t="shared" si="1"/>
        <v>64.16753367263729</v>
      </c>
      <c r="M103" s="10">
        <v>18.23</v>
      </c>
      <c r="N103" s="10">
        <v>4.4781092708714105</v>
      </c>
    </row>
    <row r="104" spans="1:14" x14ac:dyDescent="0.3">
      <c r="A104" t="s">
        <v>11</v>
      </c>
      <c r="B104">
        <v>2018</v>
      </c>
      <c r="C104" s="16">
        <v>759560</v>
      </c>
      <c r="D104" s="16" t="s">
        <v>117</v>
      </c>
      <c r="E104" s="16">
        <v>14104</v>
      </c>
      <c r="F104" s="16">
        <v>76559</v>
      </c>
      <c r="G104" s="16">
        <v>479235</v>
      </c>
      <c r="H104" s="16">
        <v>156403</v>
      </c>
      <c r="I104" s="16">
        <v>33259</v>
      </c>
      <c r="J104" s="10">
        <v>1.86</v>
      </c>
      <c r="K104" s="10">
        <v>10.08</v>
      </c>
      <c r="L104" s="10">
        <f t="shared" si="1"/>
        <v>63.093764811206491</v>
      </c>
      <c r="M104" s="10">
        <v>20.59</v>
      </c>
      <c r="N104" s="10">
        <v>4.378719258518089</v>
      </c>
    </row>
    <row r="105" spans="1:14" x14ac:dyDescent="0.3">
      <c r="A105" t="s">
        <v>13</v>
      </c>
      <c r="B105">
        <v>2018</v>
      </c>
      <c r="C105" s="16">
        <v>4162</v>
      </c>
      <c r="D105" s="16">
        <v>0</v>
      </c>
      <c r="E105" s="16">
        <v>58</v>
      </c>
      <c r="F105" s="16">
        <v>600</v>
      </c>
      <c r="G105" s="16">
        <v>2659</v>
      </c>
      <c r="H105" s="16">
        <v>686</v>
      </c>
      <c r="I105" s="16">
        <v>159</v>
      </c>
      <c r="J105" s="10">
        <v>1.39</v>
      </c>
      <c r="K105" s="10">
        <v>14.42</v>
      </c>
      <c r="L105" s="10">
        <f t="shared" si="1"/>
        <v>63.887554060547814</v>
      </c>
      <c r="M105" s="10">
        <v>16.48</v>
      </c>
      <c r="N105" s="10">
        <v>3.8202787121576169</v>
      </c>
    </row>
    <row r="106" spans="1:14" x14ac:dyDescent="0.3">
      <c r="A106" t="s">
        <v>14</v>
      </c>
      <c r="B106">
        <v>2018</v>
      </c>
      <c r="C106" s="16">
        <v>60147</v>
      </c>
      <c r="D106" s="16">
        <v>0</v>
      </c>
      <c r="E106" s="16">
        <v>959</v>
      </c>
      <c r="F106" s="16">
        <v>5015</v>
      </c>
      <c r="G106" s="16">
        <v>30992</v>
      </c>
      <c r="H106" s="16">
        <v>18677</v>
      </c>
      <c r="I106" s="16">
        <v>4504</v>
      </c>
      <c r="J106" s="10">
        <v>1.59</v>
      </c>
      <c r="K106" s="10">
        <v>8.34</v>
      </c>
      <c r="L106" s="10">
        <f t="shared" si="1"/>
        <v>51.527091958036145</v>
      </c>
      <c r="M106" s="10">
        <v>31.05</v>
      </c>
      <c r="N106" s="10">
        <v>7.4883202819758257</v>
      </c>
    </row>
    <row r="107" spans="1:14" x14ac:dyDescent="0.3">
      <c r="A107" t="s">
        <v>15</v>
      </c>
      <c r="B107">
        <v>2018</v>
      </c>
      <c r="C107" s="16">
        <v>434928</v>
      </c>
      <c r="D107" s="16">
        <v>184</v>
      </c>
      <c r="E107" s="16">
        <v>6340</v>
      </c>
      <c r="F107" s="16">
        <v>37043</v>
      </c>
      <c r="G107" s="16">
        <v>243810</v>
      </c>
      <c r="H107" s="16">
        <v>109679</v>
      </c>
      <c r="I107" s="16">
        <v>38056</v>
      </c>
      <c r="J107" s="10">
        <v>1.46</v>
      </c>
      <c r="K107" s="10">
        <v>8.52</v>
      </c>
      <c r="L107" s="10">
        <f t="shared" si="1"/>
        <v>56.057554353824081</v>
      </c>
      <c r="M107" s="10">
        <v>25.22</v>
      </c>
      <c r="N107" s="10">
        <v>8.7499540153772575</v>
      </c>
    </row>
    <row r="108" spans="1:14" x14ac:dyDescent="0.3">
      <c r="A108" t="s">
        <v>16</v>
      </c>
      <c r="B108">
        <v>2018</v>
      </c>
      <c r="C108" s="16">
        <v>18964</v>
      </c>
      <c r="D108" s="16">
        <v>20</v>
      </c>
      <c r="E108" s="16">
        <v>517</v>
      </c>
      <c r="F108" s="16">
        <v>2403</v>
      </c>
      <c r="G108" s="16">
        <v>12053</v>
      </c>
      <c r="H108" s="16">
        <v>3128</v>
      </c>
      <c r="I108" s="16">
        <v>863</v>
      </c>
      <c r="J108" s="10">
        <v>2.73</v>
      </c>
      <c r="K108" s="10">
        <v>12.67</v>
      </c>
      <c r="L108" s="10">
        <f t="shared" si="1"/>
        <v>63.55726639949377</v>
      </c>
      <c r="M108" s="10">
        <v>16.489999999999998</v>
      </c>
      <c r="N108" s="10">
        <v>4.5507276945792023</v>
      </c>
    </row>
    <row r="109" spans="1:14" x14ac:dyDescent="0.3">
      <c r="A109" t="s">
        <v>17</v>
      </c>
      <c r="B109">
        <v>2018</v>
      </c>
      <c r="C109" s="16">
        <v>25870</v>
      </c>
      <c r="D109" s="16" t="s">
        <v>117</v>
      </c>
      <c r="E109" s="16">
        <v>733</v>
      </c>
      <c r="F109" s="16">
        <v>3195</v>
      </c>
      <c r="G109" s="16">
        <v>17388</v>
      </c>
      <c r="H109" s="16">
        <v>3710</v>
      </c>
      <c r="I109" s="16">
        <v>844</v>
      </c>
      <c r="J109" s="10">
        <v>2.83</v>
      </c>
      <c r="K109" s="10">
        <v>12.35</v>
      </c>
      <c r="L109" s="10">
        <f t="shared" si="1"/>
        <v>67.212988017008115</v>
      </c>
      <c r="M109" s="10">
        <v>14.34</v>
      </c>
      <c r="N109" s="10">
        <v>3.2624661770390411</v>
      </c>
    </row>
    <row r="110" spans="1:14" x14ac:dyDescent="0.3">
      <c r="A110" t="s">
        <v>18</v>
      </c>
      <c r="B110">
        <v>2018</v>
      </c>
      <c r="C110" s="16">
        <v>7071</v>
      </c>
      <c r="D110" s="16" t="s">
        <v>117</v>
      </c>
      <c r="E110" s="16">
        <v>77</v>
      </c>
      <c r="F110" s="16">
        <v>497</v>
      </c>
      <c r="G110" s="16">
        <v>4317</v>
      </c>
      <c r="H110" s="16">
        <v>1749</v>
      </c>
      <c r="I110" s="16">
        <v>431</v>
      </c>
      <c r="J110" s="10">
        <v>1.0900000000000001</v>
      </c>
      <c r="K110" s="10">
        <v>7.03</v>
      </c>
      <c r="L110" s="10">
        <f t="shared" si="1"/>
        <v>61.052184980907931</v>
      </c>
      <c r="M110" s="10">
        <v>24.73</v>
      </c>
      <c r="N110" s="10">
        <v>6.0953189082166599</v>
      </c>
    </row>
    <row r="111" spans="1:14" x14ac:dyDescent="0.3">
      <c r="A111" t="s">
        <v>19</v>
      </c>
      <c r="B111">
        <v>2018</v>
      </c>
      <c r="C111" s="16">
        <v>4434</v>
      </c>
      <c r="D111" s="16">
        <v>0</v>
      </c>
      <c r="E111" s="16">
        <v>141</v>
      </c>
      <c r="F111" s="16">
        <v>446</v>
      </c>
      <c r="G111" s="16">
        <v>2832</v>
      </c>
      <c r="H111" s="16">
        <v>853</v>
      </c>
      <c r="I111" s="16">
        <v>162</v>
      </c>
      <c r="J111" s="10">
        <v>3.18</v>
      </c>
      <c r="K111" s="10">
        <v>10.06</v>
      </c>
      <c r="L111" s="10">
        <f t="shared" si="1"/>
        <v>63.870094722598104</v>
      </c>
      <c r="M111" s="10">
        <v>19.239999999999998</v>
      </c>
      <c r="N111" s="10">
        <v>3.6535859269282813</v>
      </c>
    </row>
    <row r="112" spans="1:14" x14ac:dyDescent="0.3">
      <c r="A112" t="s">
        <v>20</v>
      </c>
      <c r="B112">
        <v>2018</v>
      </c>
      <c r="C112" s="16">
        <v>160905</v>
      </c>
      <c r="D112" s="16">
        <v>49</v>
      </c>
      <c r="E112" s="16">
        <v>1306</v>
      </c>
      <c r="F112" s="16">
        <v>12826</v>
      </c>
      <c r="G112" s="16">
        <v>111539</v>
      </c>
      <c r="H112" s="16">
        <v>29634</v>
      </c>
      <c r="I112" s="16">
        <v>5600</v>
      </c>
      <c r="J112" s="10">
        <v>0.81</v>
      </c>
      <c r="K112" s="10">
        <v>7.97</v>
      </c>
      <c r="L112" s="10">
        <f t="shared" si="1"/>
        <v>69.319784966284459</v>
      </c>
      <c r="M112" s="10">
        <v>18.420000000000002</v>
      </c>
      <c r="N112" s="10">
        <v>3.4803144712718685</v>
      </c>
    </row>
    <row r="113" spans="1:14" x14ac:dyDescent="0.3">
      <c r="A113" t="s">
        <v>21</v>
      </c>
      <c r="B113">
        <v>2018</v>
      </c>
      <c r="C113" s="16">
        <v>55079</v>
      </c>
      <c r="D113" s="16">
        <v>0</v>
      </c>
      <c r="E113" s="16">
        <v>422</v>
      </c>
      <c r="F113" s="16">
        <v>5459</v>
      </c>
      <c r="G113" s="16">
        <v>37860</v>
      </c>
      <c r="H113" s="16">
        <v>9338</v>
      </c>
      <c r="I113" s="16">
        <v>2000</v>
      </c>
      <c r="J113" s="10">
        <v>0.77</v>
      </c>
      <c r="K113" s="10">
        <v>9.91</v>
      </c>
      <c r="L113" s="10">
        <f t="shared" si="1"/>
        <v>68.737631402167793</v>
      </c>
      <c r="M113" s="10">
        <v>16.95</v>
      </c>
      <c r="N113" s="10">
        <v>3.6311479874362278</v>
      </c>
    </row>
    <row r="114" spans="1:14" x14ac:dyDescent="0.3">
      <c r="A114" t="s">
        <v>35</v>
      </c>
      <c r="B114">
        <v>2018</v>
      </c>
      <c r="C114" s="16">
        <v>383602</v>
      </c>
      <c r="D114" s="16" t="s">
        <v>117</v>
      </c>
      <c r="E114" s="16">
        <v>9176</v>
      </c>
      <c r="F114" s="16">
        <v>51270</v>
      </c>
      <c r="G114" s="16">
        <v>252823</v>
      </c>
      <c r="H114" s="16">
        <v>58748</v>
      </c>
      <c r="I114" s="16">
        <v>11585</v>
      </c>
      <c r="J114" s="10">
        <v>2.39</v>
      </c>
      <c r="K114" s="10">
        <v>13.37</v>
      </c>
      <c r="L114" s="10">
        <f t="shared" si="1"/>
        <v>65.907633432568133</v>
      </c>
      <c r="M114" s="10">
        <v>15.31</v>
      </c>
      <c r="N114" s="10">
        <v>3.0200572468339582</v>
      </c>
    </row>
    <row r="115" spans="1:14" x14ac:dyDescent="0.3">
      <c r="A115" t="s">
        <v>23</v>
      </c>
      <c r="B115">
        <v>2018</v>
      </c>
      <c r="C115" s="16">
        <v>86274</v>
      </c>
      <c r="D115" s="16" t="s">
        <v>117</v>
      </c>
      <c r="E115" s="16">
        <v>2024</v>
      </c>
      <c r="F115" s="16">
        <v>8666</v>
      </c>
      <c r="G115" s="16">
        <v>47366</v>
      </c>
      <c r="H115" s="16">
        <v>21896</v>
      </c>
      <c r="I115" s="16">
        <v>6322</v>
      </c>
      <c r="J115" s="10">
        <v>2.35</v>
      </c>
      <c r="K115" s="10">
        <v>10.039999999999999</v>
      </c>
      <c r="L115" s="10">
        <f t="shared" si="1"/>
        <v>54.901824419871573</v>
      </c>
      <c r="M115" s="10">
        <v>25.38</v>
      </c>
      <c r="N115" s="10">
        <v>7.3278160280038014</v>
      </c>
    </row>
    <row r="116" spans="1:14" x14ac:dyDescent="0.3">
      <c r="A116" t="s">
        <v>24</v>
      </c>
      <c r="B116">
        <v>2018</v>
      </c>
      <c r="C116" s="16">
        <v>57021</v>
      </c>
      <c r="D116" s="16">
        <v>35</v>
      </c>
      <c r="E116" s="16">
        <v>3464</v>
      </c>
      <c r="F116" s="16">
        <v>8592</v>
      </c>
      <c r="G116" s="16">
        <v>34735</v>
      </c>
      <c r="H116" s="16">
        <v>8531</v>
      </c>
      <c r="I116" s="16">
        <v>1699</v>
      </c>
      <c r="J116" s="10">
        <v>6.07</v>
      </c>
      <c r="K116" s="10">
        <v>15.07</v>
      </c>
      <c r="L116" s="10">
        <f t="shared" si="1"/>
        <v>60.916153697760478</v>
      </c>
      <c r="M116" s="10">
        <v>14.96</v>
      </c>
      <c r="N116" s="10">
        <v>2.9796040055418178</v>
      </c>
    </row>
    <row r="117" spans="1:14" x14ac:dyDescent="0.3">
      <c r="A117" t="s">
        <v>25</v>
      </c>
      <c r="B117">
        <v>2018</v>
      </c>
      <c r="C117" s="16">
        <v>19132</v>
      </c>
      <c r="D117" s="16">
        <v>0</v>
      </c>
      <c r="E117" s="16">
        <v>177</v>
      </c>
      <c r="F117" s="16">
        <v>2043</v>
      </c>
      <c r="G117" s="16">
        <v>12826</v>
      </c>
      <c r="H117" s="16">
        <v>3396</v>
      </c>
      <c r="I117" s="16">
        <v>690</v>
      </c>
      <c r="J117" s="10">
        <v>0.93</v>
      </c>
      <c r="K117" s="10">
        <v>10.68</v>
      </c>
      <c r="L117" s="10">
        <f t="shared" si="1"/>
        <v>67.039514948776926</v>
      </c>
      <c r="M117" s="10">
        <v>17.75</v>
      </c>
      <c r="N117" s="10">
        <v>3.6065231026552373</v>
      </c>
    </row>
    <row r="118" spans="1:14" x14ac:dyDescent="0.3">
      <c r="A118" t="s">
        <v>26</v>
      </c>
      <c r="B118">
        <v>2018</v>
      </c>
      <c r="C118" s="16">
        <v>366628</v>
      </c>
      <c r="D118" s="16" t="s">
        <v>117</v>
      </c>
      <c r="E118" s="16">
        <v>7041</v>
      </c>
      <c r="F118" s="16">
        <v>27057</v>
      </c>
      <c r="G118" s="16">
        <v>186414</v>
      </c>
      <c r="H118" s="16">
        <v>110811</v>
      </c>
      <c r="I118" s="16">
        <v>35305</v>
      </c>
      <c r="J118" s="10">
        <v>1.92</v>
      </c>
      <c r="K118" s="10">
        <v>7.38</v>
      </c>
      <c r="L118" s="10">
        <f t="shared" si="1"/>
        <v>50.845543711882343</v>
      </c>
      <c r="M118" s="10">
        <v>30.22</v>
      </c>
      <c r="N118" s="10">
        <v>9.6296518541955347</v>
      </c>
    </row>
    <row r="119" spans="1:14" x14ac:dyDescent="0.3">
      <c r="A119" t="s">
        <v>27</v>
      </c>
      <c r="B119">
        <v>2018</v>
      </c>
      <c r="C119" s="16">
        <v>115360</v>
      </c>
      <c r="D119" s="16">
        <v>808</v>
      </c>
      <c r="E119" s="16">
        <v>1169</v>
      </c>
      <c r="F119" s="16">
        <v>11863</v>
      </c>
      <c r="G119" s="16">
        <v>77180</v>
      </c>
      <c r="H119" s="16">
        <v>20387</v>
      </c>
      <c r="I119" s="16">
        <v>4761</v>
      </c>
      <c r="J119" s="10">
        <v>1.01</v>
      </c>
      <c r="K119" s="10">
        <v>10.28</v>
      </c>
      <c r="L119" s="10">
        <f t="shared" si="1"/>
        <v>66.903606102635223</v>
      </c>
      <c r="M119" s="10">
        <v>17.670000000000002</v>
      </c>
      <c r="N119" s="10">
        <v>4.1270804438280164</v>
      </c>
    </row>
    <row r="120" spans="1:14" x14ac:dyDescent="0.3">
      <c r="A120" t="s">
        <v>28</v>
      </c>
      <c r="B120">
        <v>2018</v>
      </c>
      <c r="C120" s="16">
        <v>86464</v>
      </c>
      <c r="D120" s="16">
        <v>0</v>
      </c>
      <c r="E120" s="16">
        <v>483</v>
      </c>
      <c r="F120" s="16">
        <v>5755</v>
      </c>
      <c r="G120" s="16">
        <v>54850</v>
      </c>
      <c r="H120" s="16">
        <v>20706</v>
      </c>
      <c r="I120" s="16">
        <v>4670</v>
      </c>
      <c r="J120" s="10">
        <v>0.56000000000000005</v>
      </c>
      <c r="K120" s="10">
        <v>6.66</v>
      </c>
      <c r="L120" s="10">
        <f t="shared" si="1"/>
        <v>63.43680606957809</v>
      </c>
      <c r="M120" s="10">
        <v>23.95</v>
      </c>
      <c r="N120" s="10">
        <v>5.4010917838638051</v>
      </c>
    </row>
    <row r="121" spans="1:14" x14ac:dyDescent="0.3">
      <c r="A121" t="s">
        <v>29</v>
      </c>
      <c r="B121">
        <v>2018</v>
      </c>
      <c r="C121" s="16">
        <v>649244</v>
      </c>
      <c r="D121" s="16">
        <v>17</v>
      </c>
      <c r="E121" s="16">
        <v>18927</v>
      </c>
      <c r="F121" s="16">
        <v>90565</v>
      </c>
      <c r="G121" s="16">
        <v>389151</v>
      </c>
      <c r="H121" s="16">
        <v>122454</v>
      </c>
      <c r="I121" s="16">
        <v>28147</v>
      </c>
      <c r="J121" s="10">
        <v>2.92</v>
      </c>
      <c r="K121" s="10">
        <v>13.95</v>
      </c>
      <c r="L121" s="10">
        <f t="shared" si="1"/>
        <v>59.939098397520809</v>
      </c>
      <c r="M121" s="10">
        <v>18.86</v>
      </c>
      <c r="N121" s="10">
        <v>4.3353500378902234</v>
      </c>
    </row>
    <row r="122" spans="1:14" x14ac:dyDescent="0.3">
      <c r="A122" t="s">
        <v>30</v>
      </c>
      <c r="B122">
        <v>2018</v>
      </c>
      <c r="C122" s="16">
        <v>700333</v>
      </c>
      <c r="D122" s="16">
        <v>23397</v>
      </c>
      <c r="E122" s="16">
        <v>20649</v>
      </c>
      <c r="F122" s="16">
        <v>98249</v>
      </c>
      <c r="G122" s="16">
        <v>420213</v>
      </c>
      <c r="H122" s="16">
        <v>131304</v>
      </c>
      <c r="I122" s="16">
        <v>29918</v>
      </c>
      <c r="J122" s="10">
        <v>2.95</v>
      </c>
      <c r="K122" s="10">
        <v>14.03</v>
      </c>
      <c r="L122" s="10">
        <f t="shared" si="1"/>
        <v>60.001884817651032</v>
      </c>
      <c r="M122" s="10">
        <v>18.75</v>
      </c>
      <c r="N122" s="10">
        <v>4.2719677639065985</v>
      </c>
    </row>
    <row r="123" spans="1:14" x14ac:dyDescent="0.3">
      <c r="A123" t="s">
        <v>31</v>
      </c>
      <c r="B123">
        <v>2018</v>
      </c>
      <c r="C123" s="16">
        <v>22641</v>
      </c>
      <c r="D123" s="16">
        <v>0</v>
      </c>
      <c r="E123" s="16">
        <v>645</v>
      </c>
      <c r="F123" s="16">
        <v>2795</v>
      </c>
      <c r="G123" s="16">
        <v>13917</v>
      </c>
      <c r="H123" s="16">
        <v>4402</v>
      </c>
      <c r="I123" s="16">
        <v>882</v>
      </c>
      <c r="J123" s="10">
        <v>2.85</v>
      </c>
      <c r="K123" s="10">
        <v>12.34</v>
      </c>
      <c r="L123" s="10">
        <f t="shared" si="1"/>
        <v>61.468133032993244</v>
      </c>
      <c r="M123" s="10">
        <v>19.440000000000001</v>
      </c>
      <c r="N123" s="10">
        <v>3.895587650722141</v>
      </c>
    </row>
    <row r="124" spans="1:14" x14ac:dyDescent="0.3">
      <c r="A124" t="s">
        <v>32</v>
      </c>
      <c r="B124">
        <v>2018</v>
      </c>
      <c r="C124" s="16">
        <v>49982</v>
      </c>
      <c r="D124" s="16">
        <v>0</v>
      </c>
      <c r="E124" s="16">
        <v>1587</v>
      </c>
      <c r="F124" s="16">
        <v>7114</v>
      </c>
      <c r="G124" s="16">
        <v>29889</v>
      </c>
      <c r="H124" s="16">
        <v>9324</v>
      </c>
      <c r="I124" s="16">
        <v>2068</v>
      </c>
      <c r="J124" s="10">
        <v>3.18</v>
      </c>
      <c r="K124" s="10">
        <v>14.23</v>
      </c>
      <c r="L124" s="10">
        <f t="shared" si="1"/>
        <v>59.799527830018803</v>
      </c>
      <c r="M124" s="10">
        <v>18.649999999999999</v>
      </c>
      <c r="N124" s="10">
        <v>4.137489496218639</v>
      </c>
    </row>
    <row r="125" spans="1:14" x14ac:dyDescent="0.3">
      <c r="A125" t="s">
        <v>33</v>
      </c>
      <c r="B125">
        <v>2018</v>
      </c>
      <c r="C125" s="16">
        <v>26162</v>
      </c>
      <c r="D125" s="16">
        <v>0</v>
      </c>
      <c r="E125" s="16">
        <v>1039</v>
      </c>
      <c r="F125" s="16">
        <v>4717</v>
      </c>
      <c r="G125" s="16">
        <v>15563</v>
      </c>
      <c r="H125" s="16">
        <v>4011</v>
      </c>
      <c r="I125" s="16">
        <v>832</v>
      </c>
      <c r="J125" s="10">
        <v>3.97</v>
      </c>
      <c r="K125" s="10">
        <v>18.03</v>
      </c>
      <c r="L125" s="10">
        <f t="shared" si="1"/>
        <v>59.487042275055423</v>
      </c>
      <c r="M125" s="10">
        <v>15.33</v>
      </c>
      <c r="N125" s="10">
        <v>3.1801850011467012</v>
      </c>
    </row>
    <row r="126" spans="1:14" x14ac:dyDescent="0.3">
      <c r="A126" t="s">
        <v>2</v>
      </c>
      <c r="B126">
        <v>2019</v>
      </c>
      <c r="C126" s="16">
        <v>83171</v>
      </c>
      <c r="D126" s="16" t="s">
        <v>117</v>
      </c>
      <c r="E126" s="16">
        <v>1095</v>
      </c>
      <c r="F126" s="16">
        <v>9063</v>
      </c>
      <c r="G126" s="16">
        <v>53125</v>
      </c>
      <c r="H126" s="16">
        <v>16293</v>
      </c>
      <c r="I126" s="16">
        <v>3595</v>
      </c>
      <c r="J126" s="10">
        <v>1.32</v>
      </c>
      <c r="K126" s="10">
        <v>10.9</v>
      </c>
      <c r="L126" s="10">
        <f t="shared" si="1"/>
        <v>63.874427384545093</v>
      </c>
      <c r="M126" s="10">
        <v>19.59</v>
      </c>
      <c r="N126" s="10">
        <v>4.3224200743047456</v>
      </c>
    </row>
    <row r="127" spans="1:14" x14ac:dyDescent="0.3">
      <c r="A127" t="s">
        <v>3</v>
      </c>
      <c r="B127">
        <v>2019</v>
      </c>
      <c r="C127" s="16">
        <v>115759</v>
      </c>
      <c r="D127" s="16">
        <v>110</v>
      </c>
      <c r="E127" s="16">
        <v>1560</v>
      </c>
      <c r="F127" s="16">
        <v>11153</v>
      </c>
      <c r="G127" s="16">
        <v>79238</v>
      </c>
      <c r="H127" s="16">
        <v>19206</v>
      </c>
      <c r="I127" s="16">
        <v>4602</v>
      </c>
      <c r="J127" s="10">
        <v>1.35</v>
      </c>
      <c r="K127" s="10">
        <v>9.6300000000000008</v>
      </c>
      <c r="L127" s="10">
        <f t="shared" si="1"/>
        <v>68.45083319655491</v>
      </c>
      <c r="M127" s="10">
        <v>16.59</v>
      </c>
      <c r="N127" s="10">
        <v>3.97550082498985</v>
      </c>
    </row>
    <row r="128" spans="1:14" x14ac:dyDescent="0.3">
      <c r="A128" t="s">
        <v>4</v>
      </c>
      <c r="B128">
        <v>2019</v>
      </c>
      <c r="C128" s="16">
        <v>35987</v>
      </c>
      <c r="D128" s="16">
        <v>0</v>
      </c>
      <c r="E128" s="16">
        <v>875</v>
      </c>
      <c r="F128" s="16">
        <v>4684</v>
      </c>
      <c r="G128" s="16">
        <v>22068</v>
      </c>
      <c r="H128" s="16">
        <v>6851</v>
      </c>
      <c r="I128" s="16">
        <v>1509</v>
      </c>
      <c r="J128" s="10">
        <v>2.4300000000000002</v>
      </c>
      <c r="K128" s="10">
        <v>13.02</v>
      </c>
      <c r="L128" s="10">
        <f t="shared" si="1"/>
        <v>61.322144107594411</v>
      </c>
      <c r="M128" s="10">
        <v>19.04</v>
      </c>
      <c r="N128" s="10">
        <v>4.1931808708700364</v>
      </c>
    </row>
    <row r="129" spans="1:14" x14ac:dyDescent="0.3">
      <c r="A129" t="s">
        <v>5</v>
      </c>
      <c r="B129">
        <v>2019</v>
      </c>
      <c r="C129" s="16">
        <v>9568</v>
      </c>
      <c r="D129" s="16">
        <v>0</v>
      </c>
      <c r="E129" s="16">
        <v>170</v>
      </c>
      <c r="F129" s="16">
        <v>948</v>
      </c>
      <c r="G129" s="16">
        <v>5913</v>
      </c>
      <c r="H129" s="16">
        <v>2060</v>
      </c>
      <c r="I129" s="16">
        <v>477</v>
      </c>
      <c r="J129" s="10">
        <v>1.78</v>
      </c>
      <c r="K129" s="10">
        <v>9.91</v>
      </c>
      <c r="L129" s="10">
        <f t="shared" si="1"/>
        <v>61.799749163879603</v>
      </c>
      <c r="M129" s="10">
        <v>21.53</v>
      </c>
      <c r="N129" s="10">
        <v>4.9853678929765888</v>
      </c>
    </row>
    <row r="130" spans="1:14" x14ac:dyDescent="0.3">
      <c r="A130" t="s">
        <v>6</v>
      </c>
      <c r="B130">
        <v>2019</v>
      </c>
      <c r="C130" s="16">
        <v>111166</v>
      </c>
      <c r="D130" s="16">
        <v>0</v>
      </c>
      <c r="E130" s="16">
        <v>2283</v>
      </c>
      <c r="F130" s="16">
        <v>11793</v>
      </c>
      <c r="G130" s="16">
        <v>72971</v>
      </c>
      <c r="H130" s="16">
        <v>19410</v>
      </c>
      <c r="I130" s="16">
        <v>4709</v>
      </c>
      <c r="J130" s="10">
        <v>2.0499999999999998</v>
      </c>
      <c r="K130" s="10">
        <v>10.61</v>
      </c>
      <c r="L130" s="10">
        <f t="shared" si="1"/>
        <v>65.64147311228254</v>
      </c>
      <c r="M130" s="10">
        <v>17.46</v>
      </c>
      <c r="N130" s="10">
        <v>4.2360074123383047</v>
      </c>
    </row>
    <row r="131" spans="1:14" x14ac:dyDescent="0.3">
      <c r="A131" t="s">
        <v>7</v>
      </c>
      <c r="B131">
        <v>2019</v>
      </c>
      <c r="C131" s="16">
        <v>59880</v>
      </c>
      <c r="D131" s="16">
        <v>134</v>
      </c>
      <c r="E131" s="16">
        <v>336</v>
      </c>
      <c r="F131" s="16">
        <v>5410</v>
      </c>
      <c r="G131" s="16">
        <v>42039</v>
      </c>
      <c r="H131" s="16">
        <v>9683</v>
      </c>
      <c r="I131" s="16">
        <v>2412</v>
      </c>
      <c r="J131" s="10">
        <v>0.56000000000000005</v>
      </c>
      <c r="K131" s="10">
        <v>9.0299999999999994</v>
      </c>
      <c r="L131" s="10">
        <f t="shared" ref="L131:L156" si="2">G131/C131*100</f>
        <v>70.205410821643284</v>
      </c>
      <c r="M131" s="10">
        <v>16.170000000000002</v>
      </c>
      <c r="N131" s="10">
        <v>4.0280561122244496</v>
      </c>
    </row>
    <row r="132" spans="1:14" x14ac:dyDescent="0.3">
      <c r="A132" t="s">
        <v>8</v>
      </c>
      <c r="B132">
        <v>2019</v>
      </c>
      <c r="C132" s="16">
        <v>13566</v>
      </c>
      <c r="D132" s="16">
        <v>0</v>
      </c>
      <c r="E132" s="16">
        <v>254</v>
      </c>
      <c r="F132" s="16">
        <v>1427</v>
      </c>
      <c r="G132" s="16">
        <v>8661</v>
      </c>
      <c r="H132" s="16">
        <v>2527</v>
      </c>
      <c r="I132" s="16">
        <v>697</v>
      </c>
      <c r="J132" s="10">
        <v>1.87</v>
      </c>
      <c r="K132" s="10">
        <v>10.52</v>
      </c>
      <c r="L132" s="10">
        <f t="shared" si="2"/>
        <v>63.843432109685985</v>
      </c>
      <c r="M132" s="10">
        <v>18.63</v>
      </c>
      <c r="N132" s="10">
        <v>5.1378446115288217</v>
      </c>
    </row>
    <row r="133" spans="1:14" x14ac:dyDescent="0.3">
      <c r="A133" t="s">
        <v>9</v>
      </c>
      <c r="B133">
        <v>2019</v>
      </c>
      <c r="C133" s="16">
        <v>45356</v>
      </c>
      <c r="D133" s="16">
        <v>0</v>
      </c>
      <c r="E133" s="16">
        <v>600</v>
      </c>
      <c r="F133" s="16">
        <v>5251</v>
      </c>
      <c r="G133" s="16">
        <v>28431</v>
      </c>
      <c r="H133" s="16">
        <v>8884</v>
      </c>
      <c r="I133" s="16">
        <v>2190</v>
      </c>
      <c r="J133" s="10">
        <v>1.32</v>
      </c>
      <c r="K133" s="10">
        <v>11.58</v>
      </c>
      <c r="L133" s="10">
        <f t="shared" si="2"/>
        <v>62.684099126907135</v>
      </c>
      <c r="M133" s="10">
        <v>19.59</v>
      </c>
      <c r="N133" s="10">
        <v>4.8284681188817355</v>
      </c>
    </row>
    <row r="134" spans="1:14" x14ac:dyDescent="0.3">
      <c r="A134" t="s">
        <v>10</v>
      </c>
      <c r="B134">
        <v>2019</v>
      </c>
      <c r="C134" s="16">
        <v>705027</v>
      </c>
      <c r="D134" s="16">
        <v>6</v>
      </c>
      <c r="E134" s="16">
        <v>12162</v>
      </c>
      <c r="F134" s="16">
        <v>80790</v>
      </c>
      <c r="G134" s="16">
        <v>449473</v>
      </c>
      <c r="H134" s="16">
        <v>129893</v>
      </c>
      <c r="I134" s="16">
        <v>32709</v>
      </c>
      <c r="J134" s="10">
        <v>1.73</v>
      </c>
      <c r="K134" s="10">
        <v>11.46</v>
      </c>
      <c r="L134" s="10">
        <f t="shared" si="2"/>
        <v>63.75259387229142</v>
      </c>
      <c r="M134" s="10">
        <v>18.420000000000002</v>
      </c>
      <c r="N134" s="10">
        <v>4.6393967890591421</v>
      </c>
    </row>
    <row r="135" spans="1:14" x14ac:dyDescent="0.3">
      <c r="A135" t="s">
        <v>11</v>
      </c>
      <c r="B135">
        <v>2019</v>
      </c>
      <c r="C135" s="16">
        <v>749655</v>
      </c>
      <c r="D135" s="16" t="s">
        <v>117</v>
      </c>
      <c r="E135" s="16">
        <v>13358</v>
      </c>
      <c r="F135" s="16">
        <v>73783</v>
      </c>
      <c r="G135" s="16">
        <v>474626</v>
      </c>
      <c r="H135" s="16">
        <v>154853</v>
      </c>
      <c r="I135" s="16">
        <v>33035</v>
      </c>
      <c r="J135" s="10">
        <v>1.78</v>
      </c>
      <c r="K135" s="10">
        <v>9.84</v>
      </c>
      <c r="L135" s="10">
        <f t="shared" si="2"/>
        <v>63.312590458277477</v>
      </c>
      <c r="M135" s="10">
        <v>20.66</v>
      </c>
      <c r="N135" s="10">
        <v>4.4066937457897293</v>
      </c>
    </row>
    <row r="136" spans="1:14" x14ac:dyDescent="0.3">
      <c r="A136" t="s">
        <v>13</v>
      </c>
      <c r="B136">
        <v>2019</v>
      </c>
      <c r="C136" s="16">
        <v>4383</v>
      </c>
      <c r="D136" s="16">
        <v>0</v>
      </c>
      <c r="E136" s="16">
        <v>48</v>
      </c>
      <c r="F136" s="16">
        <v>571</v>
      </c>
      <c r="G136" s="16">
        <v>2836</v>
      </c>
      <c r="H136" s="16">
        <v>730</v>
      </c>
      <c r="I136" s="16">
        <v>198</v>
      </c>
      <c r="J136" s="10">
        <v>1.1000000000000001</v>
      </c>
      <c r="K136" s="10">
        <v>13.03</v>
      </c>
      <c r="L136" s="10">
        <f t="shared" si="2"/>
        <v>64.704540269221994</v>
      </c>
      <c r="M136" s="10">
        <v>16.66</v>
      </c>
      <c r="N136" s="10">
        <v>4.517453798767967</v>
      </c>
    </row>
    <row r="137" spans="1:14" x14ac:dyDescent="0.3">
      <c r="A137" t="s">
        <v>14</v>
      </c>
      <c r="B137">
        <v>2019</v>
      </c>
      <c r="C137" s="16">
        <v>58490</v>
      </c>
      <c r="D137" s="16">
        <v>0</v>
      </c>
      <c r="E137" s="16">
        <v>865</v>
      </c>
      <c r="F137" s="16">
        <v>4632</v>
      </c>
      <c r="G137" s="16">
        <v>29920</v>
      </c>
      <c r="H137" s="16">
        <v>18505</v>
      </c>
      <c r="I137" s="16">
        <v>4568</v>
      </c>
      <c r="J137" s="10">
        <v>1.48</v>
      </c>
      <c r="K137" s="10">
        <v>7.92</v>
      </c>
      <c r="L137" s="10">
        <f t="shared" si="2"/>
        <v>51.1540434262267</v>
      </c>
      <c r="M137" s="10">
        <v>31.64</v>
      </c>
      <c r="N137" s="10">
        <v>7.8098820311164303</v>
      </c>
    </row>
    <row r="138" spans="1:14" x14ac:dyDescent="0.3">
      <c r="A138" t="s">
        <v>15</v>
      </c>
      <c r="B138">
        <v>2019</v>
      </c>
      <c r="C138" s="16">
        <v>414950</v>
      </c>
      <c r="D138" s="16">
        <v>188</v>
      </c>
      <c r="E138" s="16">
        <v>5619</v>
      </c>
      <c r="F138" s="16">
        <v>34294</v>
      </c>
      <c r="G138" s="16">
        <v>232452</v>
      </c>
      <c r="H138" s="16">
        <v>106104</v>
      </c>
      <c r="I138" s="16">
        <v>36481</v>
      </c>
      <c r="J138" s="10">
        <v>1.35</v>
      </c>
      <c r="K138" s="10">
        <v>8.26</v>
      </c>
      <c r="L138" s="10">
        <f t="shared" si="2"/>
        <v>56.019279431256777</v>
      </c>
      <c r="M138" s="10">
        <v>25.57</v>
      </c>
      <c r="N138" s="10">
        <v>8.7916616459814438</v>
      </c>
    </row>
    <row r="139" spans="1:14" x14ac:dyDescent="0.3">
      <c r="A139" t="s">
        <v>16</v>
      </c>
      <c r="B139">
        <v>2019</v>
      </c>
      <c r="C139" s="16">
        <v>18445</v>
      </c>
      <c r="D139" s="16">
        <v>13</v>
      </c>
      <c r="E139" s="16">
        <v>543</v>
      </c>
      <c r="F139" s="16">
        <v>2200</v>
      </c>
      <c r="G139" s="16">
        <v>11539</v>
      </c>
      <c r="H139" s="16">
        <v>3271</v>
      </c>
      <c r="I139" s="16">
        <v>892</v>
      </c>
      <c r="J139" s="10">
        <v>2.94</v>
      </c>
      <c r="K139" s="10">
        <v>11.93</v>
      </c>
      <c r="L139" s="10">
        <f t="shared" si="2"/>
        <v>62.558959067497966</v>
      </c>
      <c r="M139" s="10">
        <v>17.73</v>
      </c>
      <c r="N139" s="10">
        <v>4.8359989156953098</v>
      </c>
    </row>
    <row r="140" spans="1:14" x14ac:dyDescent="0.3">
      <c r="A140" t="s">
        <v>17</v>
      </c>
      <c r="B140">
        <v>2019</v>
      </c>
      <c r="C140" s="16">
        <v>24394</v>
      </c>
      <c r="D140" s="16" t="s">
        <v>117</v>
      </c>
      <c r="E140" s="16">
        <v>638</v>
      </c>
      <c r="F140" s="16">
        <v>2905</v>
      </c>
      <c r="G140" s="16">
        <v>16313</v>
      </c>
      <c r="H140" s="16">
        <v>3699</v>
      </c>
      <c r="I140" s="16">
        <v>839</v>
      </c>
      <c r="J140" s="10">
        <v>2.62</v>
      </c>
      <c r="K140" s="10">
        <v>11.91</v>
      </c>
      <c r="L140" s="10">
        <f t="shared" si="2"/>
        <v>66.873001557760105</v>
      </c>
      <c r="M140" s="10">
        <v>15.16</v>
      </c>
      <c r="N140" s="10">
        <v>3.439370336968107</v>
      </c>
    </row>
    <row r="141" spans="1:14" x14ac:dyDescent="0.3">
      <c r="A141" t="s">
        <v>18</v>
      </c>
      <c r="B141">
        <v>2019</v>
      </c>
      <c r="C141" s="16">
        <v>7105</v>
      </c>
      <c r="D141" s="16" t="s">
        <v>117</v>
      </c>
      <c r="E141" s="16">
        <v>71</v>
      </c>
      <c r="F141" s="16">
        <v>501</v>
      </c>
      <c r="G141" s="16">
        <v>4286</v>
      </c>
      <c r="H141" s="16">
        <v>1789</v>
      </c>
      <c r="I141" s="16">
        <v>458</v>
      </c>
      <c r="J141" s="10">
        <v>1</v>
      </c>
      <c r="K141" s="10">
        <v>7.05</v>
      </c>
      <c r="L141" s="10">
        <f t="shared" si="2"/>
        <v>60.323715693173817</v>
      </c>
      <c r="M141" s="10">
        <v>25.18</v>
      </c>
      <c r="N141" s="10">
        <v>6.4461646727656587</v>
      </c>
    </row>
    <row r="142" spans="1:14" x14ac:dyDescent="0.3">
      <c r="A142" t="s">
        <v>19</v>
      </c>
      <c r="B142">
        <v>2019</v>
      </c>
      <c r="C142" s="16">
        <v>4377</v>
      </c>
      <c r="D142" s="16" t="s">
        <v>117</v>
      </c>
      <c r="E142" s="16">
        <v>139</v>
      </c>
      <c r="F142" s="16">
        <v>424</v>
      </c>
      <c r="G142" s="16">
        <v>2816</v>
      </c>
      <c r="H142" s="16">
        <v>837</v>
      </c>
      <c r="I142" s="16">
        <v>161</v>
      </c>
      <c r="J142" s="10">
        <v>3.18</v>
      </c>
      <c r="K142" s="10">
        <v>9.69</v>
      </c>
      <c r="L142" s="10">
        <f t="shared" si="2"/>
        <v>64.336303404158102</v>
      </c>
      <c r="M142" s="10">
        <v>19.12</v>
      </c>
      <c r="N142" s="10">
        <v>3.6783184829792095</v>
      </c>
    </row>
    <row r="143" spans="1:14" x14ac:dyDescent="0.3">
      <c r="A143" t="s">
        <v>20</v>
      </c>
      <c r="B143">
        <v>2019</v>
      </c>
      <c r="C143" s="16">
        <v>162760</v>
      </c>
      <c r="D143" s="16">
        <v>83</v>
      </c>
      <c r="E143" s="16">
        <v>1244</v>
      </c>
      <c r="F143" s="16">
        <v>12348</v>
      </c>
      <c r="G143" s="16">
        <v>112633</v>
      </c>
      <c r="H143" s="16">
        <v>30659</v>
      </c>
      <c r="I143" s="16">
        <v>5876</v>
      </c>
      <c r="J143" s="10">
        <v>0.76</v>
      </c>
      <c r="K143" s="10">
        <v>7.59</v>
      </c>
      <c r="L143" s="10">
        <f t="shared" si="2"/>
        <v>69.201892356844425</v>
      </c>
      <c r="M143" s="10">
        <v>18.84</v>
      </c>
      <c r="N143" s="10">
        <v>3.610223642172524</v>
      </c>
    </row>
    <row r="144" spans="1:14" x14ac:dyDescent="0.3">
      <c r="A144" t="s">
        <v>21</v>
      </c>
      <c r="B144">
        <v>2019</v>
      </c>
      <c r="C144" s="16">
        <v>54415</v>
      </c>
      <c r="D144" s="16">
        <v>0</v>
      </c>
      <c r="E144" s="16">
        <v>362</v>
      </c>
      <c r="F144" s="16">
        <v>4811</v>
      </c>
      <c r="G144" s="16">
        <v>37377</v>
      </c>
      <c r="H144" s="16">
        <v>9679</v>
      </c>
      <c r="I144" s="16">
        <v>2186</v>
      </c>
      <c r="J144" s="10">
        <v>0.67</v>
      </c>
      <c r="K144" s="10">
        <v>8.84</v>
      </c>
      <c r="L144" s="10">
        <f t="shared" si="2"/>
        <v>68.688780667095472</v>
      </c>
      <c r="M144" s="10">
        <v>17.79</v>
      </c>
      <c r="N144" s="10">
        <v>4.0172746485344115</v>
      </c>
    </row>
    <row r="145" spans="1:14" x14ac:dyDescent="0.3">
      <c r="A145" t="s">
        <v>35</v>
      </c>
      <c r="B145">
        <v>2019</v>
      </c>
      <c r="C145" s="16">
        <v>370025</v>
      </c>
      <c r="D145" s="16">
        <v>0</v>
      </c>
      <c r="E145" s="16">
        <v>8183</v>
      </c>
      <c r="F145" s="16">
        <v>47282</v>
      </c>
      <c r="G145" s="16">
        <v>242394</v>
      </c>
      <c r="H145" s="16">
        <v>60056</v>
      </c>
      <c r="I145" s="16">
        <v>12110</v>
      </c>
      <c r="J145" s="10">
        <v>2.21</v>
      </c>
      <c r="K145" s="10">
        <v>12.78</v>
      </c>
      <c r="L145" s="10">
        <f t="shared" si="2"/>
        <v>65.507465711776234</v>
      </c>
      <c r="M145" s="10">
        <v>16.23</v>
      </c>
      <c r="N145" s="10">
        <v>3.2727518410918179</v>
      </c>
    </row>
    <row r="146" spans="1:14" x14ac:dyDescent="0.3">
      <c r="A146" t="s">
        <v>23</v>
      </c>
      <c r="B146">
        <v>2019</v>
      </c>
      <c r="C146" s="16">
        <v>85956</v>
      </c>
      <c r="D146" s="16">
        <v>12</v>
      </c>
      <c r="E146" s="16">
        <v>2074</v>
      </c>
      <c r="F146" s="16">
        <v>8815</v>
      </c>
      <c r="G146" s="16">
        <v>46564</v>
      </c>
      <c r="H146" s="16">
        <v>21858</v>
      </c>
      <c r="I146" s="16">
        <v>6645</v>
      </c>
      <c r="J146" s="10">
        <v>2.41</v>
      </c>
      <c r="K146" s="10">
        <v>10.26</v>
      </c>
      <c r="L146" s="10">
        <f t="shared" si="2"/>
        <v>54.171901903299357</v>
      </c>
      <c r="M146" s="10">
        <v>25.43</v>
      </c>
      <c r="N146" s="10">
        <v>7.7306994276141277</v>
      </c>
    </row>
    <row r="147" spans="1:14" x14ac:dyDescent="0.3">
      <c r="A147" t="s">
        <v>24</v>
      </c>
      <c r="B147">
        <v>2019</v>
      </c>
      <c r="C147" s="16">
        <v>56545</v>
      </c>
      <c r="D147" s="16">
        <v>47</v>
      </c>
      <c r="E147" s="16">
        <v>3479</v>
      </c>
      <c r="F147" s="16">
        <v>8271</v>
      </c>
      <c r="G147" s="16">
        <v>34327</v>
      </c>
      <c r="H147" s="16">
        <v>8662</v>
      </c>
      <c r="I147" s="16">
        <v>1806</v>
      </c>
      <c r="J147" s="10">
        <v>6.15</v>
      </c>
      <c r="K147" s="10">
        <v>14.63</v>
      </c>
      <c r="L147" s="10">
        <f t="shared" si="2"/>
        <v>60.70740118489698</v>
      </c>
      <c r="M147" s="10">
        <v>15.32</v>
      </c>
      <c r="N147" s="10">
        <v>3.1939163498098861</v>
      </c>
    </row>
    <row r="148" spans="1:14" x14ac:dyDescent="0.3">
      <c r="A148" t="s">
        <v>25</v>
      </c>
      <c r="B148">
        <v>2019</v>
      </c>
      <c r="C148" s="16">
        <v>18964</v>
      </c>
      <c r="D148" s="16">
        <v>0</v>
      </c>
      <c r="E148" s="16">
        <v>209</v>
      </c>
      <c r="F148" s="16">
        <v>2026</v>
      </c>
      <c r="G148" s="16">
        <v>12508</v>
      </c>
      <c r="H148" s="16">
        <v>3481</v>
      </c>
      <c r="I148" s="16">
        <v>740</v>
      </c>
      <c r="J148" s="10">
        <v>1.1000000000000001</v>
      </c>
      <c r="K148" s="10">
        <v>10.68</v>
      </c>
      <c r="L148" s="10">
        <f t="shared" si="2"/>
        <v>65.95654925121282</v>
      </c>
      <c r="M148" s="10">
        <v>18.36</v>
      </c>
      <c r="N148" s="10">
        <v>3.9021303522463615</v>
      </c>
    </row>
    <row r="149" spans="1:14" x14ac:dyDescent="0.3">
      <c r="A149" t="s">
        <v>26</v>
      </c>
      <c r="B149">
        <v>2019</v>
      </c>
      <c r="C149" s="16">
        <v>355250</v>
      </c>
      <c r="D149" s="16">
        <v>0</v>
      </c>
      <c r="E149" s="16">
        <v>6956</v>
      </c>
      <c r="F149" s="16">
        <v>27297</v>
      </c>
      <c r="G149" s="16">
        <v>179002</v>
      </c>
      <c r="H149" s="16">
        <v>106853</v>
      </c>
      <c r="I149" s="16">
        <v>35142</v>
      </c>
      <c r="J149" s="10">
        <v>1.96</v>
      </c>
      <c r="K149" s="10">
        <v>7.68</v>
      </c>
      <c r="L149" s="10">
        <f t="shared" si="2"/>
        <v>50.387614356087262</v>
      </c>
      <c r="M149" s="10">
        <v>30.08</v>
      </c>
      <c r="N149" s="10">
        <v>9.8921885995777625</v>
      </c>
    </row>
    <row r="150" spans="1:14" x14ac:dyDescent="0.3">
      <c r="A150" t="s">
        <v>27</v>
      </c>
      <c r="B150">
        <v>2019</v>
      </c>
      <c r="C150" s="16">
        <v>113817</v>
      </c>
      <c r="D150" s="16">
        <v>748</v>
      </c>
      <c r="E150" s="16">
        <v>964</v>
      </c>
      <c r="F150" s="16">
        <v>10787</v>
      </c>
      <c r="G150" s="16">
        <v>76461</v>
      </c>
      <c r="H150" s="16">
        <v>20499</v>
      </c>
      <c r="I150" s="16">
        <v>5106</v>
      </c>
      <c r="J150" s="10">
        <v>0.85</v>
      </c>
      <c r="K150" s="10">
        <v>9.48</v>
      </c>
      <c r="L150" s="10">
        <f t="shared" si="2"/>
        <v>67.178892432589151</v>
      </c>
      <c r="M150" s="10">
        <v>18.010000000000002</v>
      </c>
      <c r="N150" s="10">
        <v>4.4861488178391626</v>
      </c>
    </row>
    <row r="151" spans="1:14" x14ac:dyDescent="0.3">
      <c r="A151" t="s">
        <v>28</v>
      </c>
      <c r="B151">
        <v>2019</v>
      </c>
      <c r="C151" s="16">
        <v>85063</v>
      </c>
      <c r="D151" s="16">
        <v>0</v>
      </c>
      <c r="E151" s="16">
        <v>406</v>
      </c>
      <c r="F151" s="16">
        <v>5339</v>
      </c>
      <c r="G151" s="16">
        <v>54102</v>
      </c>
      <c r="H151" s="16">
        <v>20472</v>
      </c>
      <c r="I151" s="16">
        <v>4744</v>
      </c>
      <c r="J151" s="10">
        <v>0.48</v>
      </c>
      <c r="K151" s="10">
        <v>6.28</v>
      </c>
      <c r="L151" s="10">
        <f t="shared" si="2"/>
        <v>63.602271257773644</v>
      </c>
      <c r="M151" s="10">
        <v>24.07</v>
      </c>
      <c r="N151" s="10">
        <v>5.5770428976170603</v>
      </c>
    </row>
    <row r="152" spans="1:14" x14ac:dyDescent="0.3">
      <c r="A152" t="s">
        <v>29</v>
      </c>
      <c r="B152">
        <v>2019</v>
      </c>
      <c r="C152" s="16">
        <v>632685</v>
      </c>
      <c r="D152" s="16" t="s">
        <v>117</v>
      </c>
      <c r="E152" s="16">
        <v>17673</v>
      </c>
      <c r="F152" s="16">
        <v>86191</v>
      </c>
      <c r="G152" s="16">
        <v>379435</v>
      </c>
      <c r="H152" s="16">
        <v>120486</v>
      </c>
      <c r="I152" s="16">
        <v>28900</v>
      </c>
      <c r="J152" s="10">
        <v>2.79</v>
      </c>
      <c r="K152" s="10">
        <v>13.62</v>
      </c>
      <c r="L152" s="10">
        <f t="shared" si="2"/>
        <v>59.97218204951912</v>
      </c>
      <c r="M152" s="10">
        <v>19.04</v>
      </c>
      <c r="N152" s="10">
        <v>4.5678339141911062</v>
      </c>
    </row>
    <row r="153" spans="1:14" x14ac:dyDescent="0.3">
      <c r="A153" t="s">
        <v>30</v>
      </c>
      <c r="B153">
        <v>2019</v>
      </c>
      <c r="C153" s="16">
        <v>685825</v>
      </c>
      <c r="D153" s="16">
        <v>19561</v>
      </c>
      <c r="E153" s="16">
        <v>19441</v>
      </c>
      <c r="F153" s="16">
        <v>93904</v>
      </c>
      <c r="G153" s="16">
        <v>412066</v>
      </c>
      <c r="H153" s="16">
        <v>129623</v>
      </c>
      <c r="I153" s="16">
        <v>30791</v>
      </c>
      <c r="J153" s="10">
        <v>2.83</v>
      </c>
      <c r="K153" s="10">
        <v>13.69</v>
      </c>
      <c r="L153" s="10">
        <f t="shared" si="2"/>
        <v>60.083257390733792</v>
      </c>
      <c r="M153" s="10">
        <v>18.899999999999999</v>
      </c>
      <c r="N153" s="10">
        <v>4.4896292786060581</v>
      </c>
    </row>
    <row r="154" spans="1:14" x14ac:dyDescent="0.3">
      <c r="A154" t="s">
        <v>31</v>
      </c>
      <c r="B154">
        <v>2019</v>
      </c>
      <c r="C154" s="16">
        <v>22312</v>
      </c>
      <c r="D154" s="16">
        <v>0</v>
      </c>
      <c r="E154" s="16">
        <v>625</v>
      </c>
      <c r="F154" s="16">
        <v>2783</v>
      </c>
      <c r="G154" s="16">
        <v>13508</v>
      </c>
      <c r="H154" s="16">
        <v>4405</v>
      </c>
      <c r="I154" s="16">
        <v>991</v>
      </c>
      <c r="J154" s="10">
        <v>2.8</v>
      </c>
      <c r="K154" s="10">
        <v>12.47</v>
      </c>
      <c r="L154" s="10">
        <f t="shared" si="2"/>
        <v>60.541412692721408</v>
      </c>
      <c r="M154" s="10">
        <v>19.739999999999998</v>
      </c>
      <c r="N154" s="10">
        <v>4.4415561133022594</v>
      </c>
    </row>
    <row r="155" spans="1:14" x14ac:dyDescent="0.3">
      <c r="A155" t="s">
        <v>32</v>
      </c>
      <c r="B155">
        <v>2019</v>
      </c>
      <c r="C155" s="16">
        <v>48137</v>
      </c>
      <c r="D155" s="16">
        <v>0</v>
      </c>
      <c r="E155" s="16">
        <v>1427</v>
      </c>
      <c r="F155" s="16">
        <v>6564</v>
      </c>
      <c r="G155" s="16">
        <v>29114</v>
      </c>
      <c r="H155" s="16">
        <v>9049</v>
      </c>
      <c r="I155" s="16">
        <v>1983</v>
      </c>
      <c r="J155" s="10">
        <v>2.96</v>
      </c>
      <c r="K155" s="10">
        <v>13.64</v>
      </c>
      <c r="L155" s="10">
        <f t="shared" si="2"/>
        <v>60.481542264785929</v>
      </c>
      <c r="M155" s="10">
        <v>18.8</v>
      </c>
      <c r="N155" s="10">
        <v>4.1194922824438578</v>
      </c>
    </row>
    <row r="156" spans="1:14" x14ac:dyDescent="0.3">
      <c r="A156" t="s">
        <v>33</v>
      </c>
      <c r="B156">
        <v>2019</v>
      </c>
      <c r="C156" s="16">
        <v>24507</v>
      </c>
      <c r="D156" s="16">
        <v>0</v>
      </c>
      <c r="E156" s="16">
        <v>944</v>
      </c>
      <c r="F156" s="16">
        <v>4338</v>
      </c>
      <c r="G156" s="16">
        <v>14666</v>
      </c>
      <c r="H156" s="16">
        <v>3723</v>
      </c>
      <c r="I156" s="16">
        <v>836</v>
      </c>
      <c r="J156" s="10">
        <v>3.85</v>
      </c>
      <c r="K156" s="10">
        <v>17.7</v>
      </c>
      <c r="L156" s="10">
        <f t="shared" si="2"/>
        <v>59.844126168033618</v>
      </c>
      <c r="M156" s="10">
        <v>15.19</v>
      </c>
      <c r="N156" s="10">
        <v>3.4112702493165217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61"/>
  <sheetViews>
    <sheetView workbookViewId="0">
      <pane ySplit="1" topLeftCell="A2" activePane="bottomLeft" state="frozen"/>
      <selection pane="bottomLeft"/>
    </sheetView>
  </sheetViews>
  <sheetFormatPr baseColWidth="10" defaultColWidth="9.109375" defaultRowHeight="14.4" x14ac:dyDescent="0.3"/>
  <cols>
    <col min="1" max="1" width="9" customWidth="1"/>
    <col min="2" max="2" width="9.109375" customWidth="1"/>
    <col min="3" max="3" width="11.44140625" style="14" customWidth="1"/>
    <col min="4" max="4" width="11.6640625" style="14" customWidth="1"/>
    <col min="5" max="5" width="12.88671875" style="14" customWidth="1"/>
    <col min="6" max="6" width="11.6640625" style="14" customWidth="1"/>
    <col min="7" max="7" width="10.44140625" style="14" customWidth="1"/>
    <col min="8" max="8" width="11" style="14" customWidth="1"/>
    <col min="9" max="9" width="9.109375" style="14"/>
  </cols>
  <sheetData>
    <row r="1" spans="1:9" s="3" customFormat="1" ht="57.6" x14ac:dyDescent="0.3">
      <c r="A1" s="3" t="s">
        <v>0</v>
      </c>
      <c r="B1" s="3" t="s">
        <v>1</v>
      </c>
      <c r="C1" s="17" t="s">
        <v>124</v>
      </c>
      <c r="D1" s="17" t="s">
        <v>125</v>
      </c>
      <c r="E1" s="17" t="s">
        <v>105</v>
      </c>
      <c r="F1" s="17" t="s">
        <v>106</v>
      </c>
      <c r="G1" s="17" t="s">
        <v>107</v>
      </c>
      <c r="H1" s="17" t="s">
        <v>108</v>
      </c>
      <c r="I1" s="17"/>
    </row>
    <row r="2" spans="1:9" x14ac:dyDescent="0.3">
      <c r="A2" t="s">
        <v>2</v>
      </c>
      <c r="B2">
        <v>2015</v>
      </c>
      <c r="C2" s="16">
        <v>82565</v>
      </c>
      <c r="D2" s="16">
        <v>0</v>
      </c>
      <c r="E2" s="16">
        <v>39939</v>
      </c>
      <c r="F2" s="16">
        <v>42626</v>
      </c>
      <c r="G2" s="10">
        <v>48.37</v>
      </c>
      <c r="H2" s="10">
        <v>51.63</v>
      </c>
    </row>
    <row r="3" spans="1:9" x14ac:dyDescent="0.3">
      <c r="A3" t="s">
        <v>3</v>
      </c>
      <c r="B3">
        <v>2015</v>
      </c>
      <c r="C3" s="16">
        <v>119462</v>
      </c>
      <c r="D3" s="16">
        <v>639</v>
      </c>
      <c r="E3" s="16">
        <v>51494</v>
      </c>
      <c r="F3" s="16">
        <v>67968</v>
      </c>
      <c r="G3" s="10">
        <v>43.1</v>
      </c>
      <c r="H3" s="10">
        <v>56.9</v>
      </c>
    </row>
    <row r="4" spans="1:9" x14ac:dyDescent="0.3">
      <c r="A4" t="s">
        <v>4</v>
      </c>
      <c r="B4">
        <v>2015</v>
      </c>
      <c r="C4" s="16">
        <v>26655</v>
      </c>
      <c r="D4" s="16">
        <v>10218</v>
      </c>
      <c r="E4" s="16">
        <v>7918</v>
      </c>
      <c r="F4" s="16">
        <v>18737</v>
      </c>
      <c r="G4" s="10">
        <v>29.71</v>
      </c>
      <c r="H4" s="10">
        <v>70.290000000000006</v>
      </c>
    </row>
    <row r="5" spans="1:9" x14ac:dyDescent="0.3">
      <c r="A5" t="s">
        <v>5</v>
      </c>
      <c r="B5">
        <v>2015</v>
      </c>
      <c r="C5" s="16">
        <v>9166</v>
      </c>
      <c r="D5" s="16">
        <v>5</v>
      </c>
      <c r="E5" s="16">
        <v>4440</v>
      </c>
      <c r="F5" s="16">
        <v>4726</v>
      </c>
      <c r="G5" s="10">
        <v>48.44</v>
      </c>
      <c r="H5" s="10">
        <v>51.56</v>
      </c>
    </row>
    <row r="6" spans="1:9" x14ac:dyDescent="0.3">
      <c r="A6" t="s">
        <v>6</v>
      </c>
      <c r="B6">
        <v>2015</v>
      </c>
      <c r="C6" s="16">
        <v>109144</v>
      </c>
      <c r="D6" s="16">
        <v>375</v>
      </c>
      <c r="E6" s="16">
        <v>53223</v>
      </c>
      <c r="F6" s="16">
        <v>55921</v>
      </c>
      <c r="G6" s="10">
        <v>48.76</v>
      </c>
      <c r="H6" s="10">
        <v>51.24</v>
      </c>
    </row>
    <row r="7" spans="1:9" x14ac:dyDescent="0.3">
      <c r="A7" t="s">
        <v>7</v>
      </c>
      <c r="B7">
        <v>2015</v>
      </c>
      <c r="C7" s="16">
        <v>58344</v>
      </c>
      <c r="D7" s="16">
        <v>0</v>
      </c>
      <c r="E7" s="16">
        <v>26722</v>
      </c>
      <c r="F7" s="16">
        <v>31622</v>
      </c>
      <c r="G7" s="10">
        <v>45.8</v>
      </c>
      <c r="H7" s="10">
        <v>54.2</v>
      </c>
    </row>
    <row r="8" spans="1:9" x14ac:dyDescent="0.3">
      <c r="A8" t="s">
        <v>8</v>
      </c>
      <c r="B8">
        <v>2015</v>
      </c>
      <c r="C8" s="16">
        <v>13731</v>
      </c>
      <c r="D8" s="16">
        <v>0</v>
      </c>
      <c r="E8" s="16">
        <v>5805</v>
      </c>
      <c r="F8" s="16">
        <v>7926</v>
      </c>
      <c r="G8" s="10">
        <v>42.28</v>
      </c>
      <c r="H8" s="10">
        <v>57.72</v>
      </c>
    </row>
    <row r="9" spans="1:9" x14ac:dyDescent="0.3">
      <c r="A9" t="s">
        <v>9</v>
      </c>
      <c r="B9">
        <v>2015</v>
      </c>
      <c r="C9" s="16">
        <v>55080</v>
      </c>
      <c r="D9" s="16">
        <v>0</v>
      </c>
      <c r="E9" s="16">
        <v>22889</v>
      </c>
      <c r="F9" s="16">
        <v>32191</v>
      </c>
      <c r="G9" s="10">
        <v>41.56</v>
      </c>
      <c r="H9" s="10">
        <v>58.44</v>
      </c>
    </row>
    <row r="10" spans="1:9" x14ac:dyDescent="0.3">
      <c r="A10" t="s">
        <v>10</v>
      </c>
      <c r="B10">
        <v>2015</v>
      </c>
      <c r="C10" s="16">
        <v>597125</v>
      </c>
      <c r="D10" s="16">
        <v>153656</v>
      </c>
      <c r="E10" s="16">
        <v>250814</v>
      </c>
      <c r="F10" s="16">
        <v>346311</v>
      </c>
      <c r="G10" s="10">
        <v>42</v>
      </c>
      <c r="H10" s="10">
        <v>58</v>
      </c>
    </row>
    <row r="11" spans="1:9" x14ac:dyDescent="0.3">
      <c r="A11" t="s">
        <v>11</v>
      </c>
      <c r="B11">
        <v>2015</v>
      </c>
      <c r="C11" s="16">
        <v>714129</v>
      </c>
      <c r="D11" s="16">
        <v>0</v>
      </c>
      <c r="E11" s="16">
        <v>349572</v>
      </c>
      <c r="F11" s="16">
        <v>364557</v>
      </c>
      <c r="G11" s="10">
        <v>48.95</v>
      </c>
      <c r="H11" s="10">
        <v>51.05</v>
      </c>
    </row>
    <row r="12" spans="1:9" x14ac:dyDescent="0.3">
      <c r="A12" t="s">
        <v>13</v>
      </c>
      <c r="B12">
        <v>2015</v>
      </c>
      <c r="C12" s="16">
        <v>4026</v>
      </c>
      <c r="D12" s="16">
        <v>0</v>
      </c>
      <c r="E12" s="16">
        <v>1600</v>
      </c>
      <c r="F12" s="16">
        <v>2426</v>
      </c>
      <c r="G12" s="10">
        <v>39.74</v>
      </c>
      <c r="H12" s="10">
        <v>60.26</v>
      </c>
    </row>
    <row r="13" spans="1:9" x14ac:dyDescent="0.3">
      <c r="A13" t="s">
        <v>14</v>
      </c>
      <c r="B13">
        <v>2015</v>
      </c>
      <c r="C13" s="16">
        <v>64644</v>
      </c>
      <c r="D13" s="16">
        <v>0</v>
      </c>
      <c r="E13" s="16">
        <v>24708</v>
      </c>
      <c r="F13" s="16">
        <v>39936</v>
      </c>
      <c r="G13" s="10">
        <v>38.22</v>
      </c>
      <c r="H13" s="10">
        <v>61.78</v>
      </c>
    </row>
    <row r="14" spans="1:9" x14ac:dyDescent="0.3">
      <c r="A14" t="s">
        <v>15</v>
      </c>
      <c r="B14">
        <v>2015</v>
      </c>
      <c r="C14" s="16">
        <v>477771</v>
      </c>
      <c r="D14" s="16">
        <v>274</v>
      </c>
      <c r="E14" s="16">
        <v>251705</v>
      </c>
      <c r="F14" s="16">
        <v>226066</v>
      </c>
      <c r="G14" s="10">
        <v>52.68</v>
      </c>
      <c r="H14" s="10">
        <v>47.32</v>
      </c>
    </row>
    <row r="15" spans="1:9" x14ac:dyDescent="0.3">
      <c r="A15" t="s">
        <v>16</v>
      </c>
      <c r="B15">
        <v>2015</v>
      </c>
      <c r="C15" s="16">
        <v>21505</v>
      </c>
      <c r="D15" s="16">
        <v>0</v>
      </c>
      <c r="E15" s="16">
        <v>9272</v>
      </c>
      <c r="F15" s="16">
        <v>12233</v>
      </c>
      <c r="G15" s="10">
        <v>43.12</v>
      </c>
      <c r="H15" s="10">
        <v>56.88</v>
      </c>
    </row>
    <row r="16" spans="1:9" x14ac:dyDescent="0.3">
      <c r="A16" t="s">
        <v>17</v>
      </c>
      <c r="B16">
        <v>2015</v>
      </c>
      <c r="C16" s="16">
        <v>28608</v>
      </c>
      <c r="D16" s="16">
        <v>0</v>
      </c>
      <c r="E16" s="16">
        <v>13804</v>
      </c>
      <c r="F16" s="16">
        <v>14804</v>
      </c>
      <c r="G16" s="10">
        <v>48.25</v>
      </c>
      <c r="H16" s="10">
        <v>51.75</v>
      </c>
    </row>
    <row r="17" spans="1:8" x14ac:dyDescent="0.3">
      <c r="A17" t="s">
        <v>18</v>
      </c>
      <c r="B17">
        <v>2015</v>
      </c>
      <c r="C17" s="16">
        <v>6762</v>
      </c>
      <c r="D17" s="16">
        <v>0</v>
      </c>
      <c r="E17" s="16">
        <v>3217</v>
      </c>
      <c r="F17" s="16">
        <v>3545</v>
      </c>
      <c r="G17" s="10">
        <v>47.57</v>
      </c>
      <c r="H17" s="10">
        <v>52.43</v>
      </c>
    </row>
    <row r="18" spans="1:8" x14ac:dyDescent="0.3">
      <c r="A18" t="s">
        <v>19</v>
      </c>
      <c r="B18">
        <v>2015</v>
      </c>
      <c r="C18" s="16">
        <v>4385</v>
      </c>
      <c r="D18" s="16">
        <v>0</v>
      </c>
      <c r="E18" s="16">
        <v>2223</v>
      </c>
      <c r="F18" s="16">
        <v>2162</v>
      </c>
      <c r="G18" s="10">
        <v>50.7</v>
      </c>
      <c r="H18" s="10">
        <v>49.3</v>
      </c>
    </row>
    <row r="19" spans="1:8" x14ac:dyDescent="0.3">
      <c r="A19" t="s">
        <v>20</v>
      </c>
      <c r="B19">
        <v>2015</v>
      </c>
      <c r="C19" s="16">
        <v>164564</v>
      </c>
      <c r="D19" s="16">
        <v>499</v>
      </c>
      <c r="E19" s="16">
        <v>73045</v>
      </c>
      <c r="F19" s="16">
        <v>91519</v>
      </c>
      <c r="G19" s="10">
        <v>44.39</v>
      </c>
      <c r="H19" s="10">
        <v>55.61</v>
      </c>
    </row>
    <row r="20" spans="1:8" x14ac:dyDescent="0.3">
      <c r="A20" t="s">
        <v>21</v>
      </c>
      <c r="B20">
        <v>2015</v>
      </c>
      <c r="C20" s="16">
        <v>58928</v>
      </c>
      <c r="D20" s="16">
        <v>0</v>
      </c>
      <c r="E20" s="16">
        <v>25176</v>
      </c>
      <c r="F20" s="16">
        <v>33752</v>
      </c>
      <c r="G20" s="10">
        <v>42.72</v>
      </c>
      <c r="H20" s="10">
        <v>57.28</v>
      </c>
    </row>
    <row r="21" spans="1:8" x14ac:dyDescent="0.3">
      <c r="A21" t="s">
        <v>35</v>
      </c>
      <c r="B21">
        <v>2015</v>
      </c>
      <c r="C21" s="16">
        <v>362240</v>
      </c>
      <c r="D21" s="16">
        <v>2326</v>
      </c>
      <c r="E21" s="16">
        <v>172533</v>
      </c>
      <c r="F21" s="16">
        <v>189707</v>
      </c>
      <c r="G21" s="10">
        <v>47.63</v>
      </c>
      <c r="H21" s="10">
        <v>52.37</v>
      </c>
    </row>
    <row r="22" spans="1:8" x14ac:dyDescent="0.3">
      <c r="A22" t="s">
        <v>23</v>
      </c>
      <c r="B22">
        <v>2015</v>
      </c>
      <c r="C22" s="16">
        <v>84584</v>
      </c>
      <c r="D22" s="16">
        <v>0</v>
      </c>
      <c r="E22" s="16">
        <v>45284</v>
      </c>
      <c r="F22" s="16">
        <v>39300</v>
      </c>
      <c r="G22" s="10">
        <v>53.54</v>
      </c>
      <c r="H22" s="10">
        <v>46.46</v>
      </c>
    </row>
    <row r="23" spans="1:8" x14ac:dyDescent="0.3">
      <c r="A23" t="s">
        <v>24</v>
      </c>
      <c r="B23">
        <v>2015</v>
      </c>
      <c r="C23" s="16">
        <v>54962</v>
      </c>
      <c r="D23" s="16">
        <v>146</v>
      </c>
      <c r="E23" s="16">
        <v>20608</v>
      </c>
      <c r="F23" s="16">
        <v>34354</v>
      </c>
      <c r="G23" s="10">
        <v>37.49</v>
      </c>
      <c r="H23" s="10">
        <v>62.51</v>
      </c>
    </row>
    <row r="24" spans="1:8" x14ac:dyDescent="0.3">
      <c r="A24" t="s">
        <v>25</v>
      </c>
      <c r="B24">
        <v>2015</v>
      </c>
      <c r="C24" s="16">
        <v>20002</v>
      </c>
      <c r="D24" s="16">
        <v>0</v>
      </c>
      <c r="E24" s="16">
        <v>9799</v>
      </c>
      <c r="F24" s="16">
        <v>10203</v>
      </c>
      <c r="G24" s="10">
        <v>48.99</v>
      </c>
      <c r="H24" s="10">
        <v>51.01</v>
      </c>
    </row>
    <row r="25" spans="1:8" x14ac:dyDescent="0.3">
      <c r="A25" t="s">
        <v>26</v>
      </c>
      <c r="B25">
        <v>2015</v>
      </c>
      <c r="C25" s="16">
        <v>412266</v>
      </c>
      <c r="D25" s="16">
        <v>0</v>
      </c>
      <c r="E25" s="16">
        <v>212242</v>
      </c>
      <c r="F25" s="16">
        <v>200024</v>
      </c>
      <c r="G25" s="10">
        <v>51.48</v>
      </c>
      <c r="H25" s="10">
        <v>48.52</v>
      </c>
    </row>
    <row r="26" spans="1:8" x14ac:dyDescent="0.3">
      <c r="A26" t="s">
        <v>27</v>
      </c>
      <c r="B26">
        <v>2015</v>
      </c>
      <c r="C26" s="16">
        <v>115199</v>
      </c>
      <c r="D26" s="16">
        <v>36</v>
      </c>
      <c r="E26" s="16">
        <v>49536</v>
      </c>
      <c r="F26" s="16">
        <v>65663</v>
      </c>
      <c r="G26" s="10">
        <v>43</v>
      </c>
      <c r="H26" s="10">
        <v>57</v>
      </c>
    </row>
    <row r="27" spans="1:8" x14ac:dyDescent="0.3">
      <c r="A27" t="s">
        <v>28</v>
      </c>
      <c r="B27">
        <v>2015</v>
      </c>
      <c r="C27" s="16">
        <v>85032</v>
      </c>
      <c r="D27" s="16">
        <v>330</v>
      </c>
      <c r="E27" s="16">
        <v>41714</v>
      </c>
      <c r="F27" s="16">
        <v>43318</v>
      </c>
      <c r="G27" s="10">
        <v>49.06</v>
      </c>
      <c r="H27" s="10">
        <v>50.94</v>
      </c>
    </row>
    <row r="28" spans="1:8" x14ac:dyDescent="0.3">
      <c r="A28" t="s">
        <v>29</v>
      </c>
      <c r="B28">
        <v>2015</v>
      </c>
      <c r="C28" s="16">
        <v>684839</v>
      </c>
      <c r="D28" s="16">
        <v>3420</v>
      </c>
      <c r="E28" s="16">
        <v>265612</v>
      </c>
      <c r="F28" s="16">
        <v>419227</v>
      </c>
      <c r="G28" s="10">
        <v>38.78</v>
      </c>
      <c r="H28" s="10">
        <v>61.22</v>
      </c>
    </row>
    <row r="29" spans="1:8" x14ac:dyDescent="0.3">
      <c r="A29" t="s">
        <v>30</v>
      </c>
      <c r="B29">
        <v>2015</v>
      </c>
      <c r="C29" s="16">
        <v>0</v>
      </c>
      <c r="D29" s="16">
        <v>770312</v>
      </c>
      <c r="E29" s="16">
        <v>0</v>
      </c>
      <c r="F29" s="16">
        <v>0</v>
      </c>
      <c r="G29" s="10" t="e">
        <v>#N/A</v>
      </c>
      <c r="H29" s="10" t="e">
        <v>#N/A</v>
      </c>
    </row>
    <row r="30" spans="1:8" x14ac:dyDescent="0.3">
      <c r="A30" t="s">
        <v>31</v>
      </c>
      <c r="B30">
        <v>2015</v>
      </c>
      <c r="C30" s="16">
        <v>24012</v>
      </c>
      <c r="D30" s="16">
        <v>183</v>
      </c>
      <c r="E30" s="16">
        <v>7448</v>
      </c>
      <c r="F30" s="16">
        <v>16564</v>
      </c>
      <c r="G30" s="10">
        <v>31.02</v>
      </c>
      <c r="H30" s="10">
        <v>68.98</v>
      </c>
    </row>
    <row r="31" spans="1:8" x14ac:dyDescent="0.3">
      <c r="A31" t="s">
        <v>32</v>
      </c>
      <c r="B31">
        <v>2015</v>
      </c>
      <c r="C31" s="16">
        <v>53671</v>
      </c>
      <c r="D31" s="16">
        <v>123</v>
      </c>
      <c r="E31" s="16">
        <v>22411</v>
      </c>
      <c r="F31" s="16">
        <v>31260</v>
      </c>
      <c r="G31" s="10">
        <v>41.76</v>
      </c>
      <c r="H31" s="10">
        <v>58.24</v>
      </c>
    </row>
    <row r="32" spans="1:8" x14ac:dyDescent="0.3">
      <c r="A32" t="s">
        <v>33</v>
      </c>
      <c r="B32">
        <v>2015</v>
      </c>
      <c r="C32" s="16">
        <v>17525</v>
      </c>
      <c r="D32" s="16">
        <v>6187</v>
      </c>
      <c r="E32" s="16">
        <v>6917</v>
      </c>
      <c r="F32" s="16">
        <v>10608</v>
      </c>
      <c r="G32" s="10">
        <v>39.47</v>
      </c>
      <c r="H32" s="10">
        <v>60.53</v>
      </c>
    </row>
    <row r="33" spans="1:8" x14ac:dyDescent="0.3">
      <c r="A33" t="s">
        <v>2</v>
      </c>
      <c r="B33">
        <v>2016</v>
      </c>
      <c r="C33" s="16">
        <v>85950</v>
      </c>
      <c r="D33" s="16">
        <v>0</v>
      </c>
      <c r="E33" s="16">
        <v>40709</v>
      </c>
      <c r="F33" s="16">
        <v>45241</v>
      </c>
      <c r="G33" s="10">
        <v>47.36</v>
      </c>
      <c r="H33" s="10">
        <v>52.64</v>
      </c>
    </row>
    <row r="34" spans="1:8" x14ac:dyDescent="0.3">
      <c r="A34" t="s">
        <v>3</v>
      </c>
      <c r="B34">
        <v>2016</v>
      </c>
      <c r="C34" s="16">
        <v>118363</v>
      </c>
      <c r="D34" s="16">
        <v>1267</v>
      </c>
      <c r="E34" s="16">
        <v>51723</v>
      </c>
      <c r="F34" s="16">
        <v>66640</v>
      </c>
      <c r="G34" s="10">
        <v>43.7</v>
      </c>
      <c r="H34" s="10">
        <v>56.3</v>
      </c>
    </row>
    <row r="35" spans="1:8" x14ac:dyDescent="0.3">
      <c r="A35" t="s">
        <v>4</v>
      </c>
      <c r="B35">
        <v>2016</v>
      </c>
      <c r="C35" s="16">
        <v>28857</v>
      </c>
      <c r="D35" s="16">
        <v>8271</v>
      </c>
      <c r="E35" s="16">
        <v>10403</v>
      </c>
      <c r="F35" s="16">
        <v>18454</v>
      </c>
      <c r="G35" s="10">
        <v>36.049999999999997</v>
      </c>
      <c r="H35" s="10">
        <v>63.95</v>
      </c>
    </row>
    <row r="36" spans="1:8" x14ac:dyDescent="0.3">
      <c r="A36" t="s">
        <v>5</v>
      </c>
      <c r="B36">
        <v>2016</v>
      </c>
      <c r="C36" s="16">
        <v>9464</v>
      </c>
      <c r="D36" s="16">
        <v>11</v>
      </c>
      <c r="E36" s="16">
        <v>4460</v>
      </c>
      <c r="F36" s="16">
        <v>5004</v>
      </c>
      <c r="G36" s="10">
        <v>47.13</v>
      </c>
      <c r="H36" s="10">
        <v>52.87</v>
      </c>
    </row>
    <row r="37" spans="1:8" x14ac:dyDescent="0.3">
      <c r="A37" t="s">
        <v>6</v>
      </c>
      <c r="B37">
        <v>2016</v>
      </c>
      <c r="C37" s="16">
        <v>111001</v>
      </c>
      <c r="D37" s="16">
        <v>395</v>
      </c>
      <c r="E37" s="16">
        <v>54918</v>
      </c>
      <c r="F37" s="16">
        <v>56083</v>
      </c>
      <c r="G37" s="10">
        <v>49.48</v>
      </c>
      <c r="H37" s="10">
        <v>50.52</v>
      </c>
    </row>
    <row r="38" spans="1:8" x14ac:dyDescent="0.3">
      <c r="A38" t="s">
        <v>7</v>
      </c>
      <c r="B38">
        <v>2016</v>
      </c>
      <c r="C38" s="16">
        <v>61902</v>
      </c>
      <c r="D38" s="16">
        <v>0</v>
      </c>
      <c r="E38" s="16">
        <v>29141</v>
      </c>
      <c r="F38" s="16">
        <v>32761</v>
      </c>
      <c r="G38" s="10">
        <v>47.08</v>
      </c>
      <c r="H38" s="10">
        <v>52.92</v>
      </c>
    </row>
    <row r="39" spans="1:8" x14ac:dyDescent="0.3">
      <c r="A39" t="s">
        <v>8</v>
      </c>
      <c r="B39">
        <v>2016</v>
      </c>
      <c r="C39" s="16">
        <v>13686</v>
      </c>
      <c r="D39" s="16">
        <v>0</v>
      </c>
      <c r="E39" s="16">
        <v>5653</v>
      </c>
      <c r="F39" s="16">
        <v>8033</v>
      </c>
      <c r="G39" s="10">
        <v>41.3</v>
      </c>
      <c r="H39" s="10">
        <v>58.7</v>
      </c>
    </row>
    <row r="40" spans="1:8" x14ac:dyDescent="0.3">
      <c r="A40" t="s">
        <v>9</v>
      </c>
      <c r="B40">
        <v>2016</v>
      </c>
      <c r="C40" s="16">
        <v>52928</v>
      </c>
      <c r="D40" s="16">
        <v>21</v>
      </c>
      <c r="E40" s="16">
        <v>21996</v>
      </c>
      <c r="F40" s="16">
        <v>30932</v>
      </c>
      <c r="G40" s="10">
        <v>41.56</v>
      </c>
      <c r="H40" s="10">
        <v>58.44</v>
      </c>
    </row>
    <row r="41" spans="1:8" x14ac:dyDescent="0.3">
      <c r="A41" t="s">
        <v>10</v>
      </c>
      <c r="B41">
        <v>2016</v>
      </c>
      <c r="C41" s="16">
        <v>584716</v>
      </c>
      <c r="D41" s="16">
        <v>150691</v>
      </c>
      <c r="E41" s="16">
        <v>244550</v>
      </c>
      <c r="F41" s="16">
        <v>340166</v>
      </c>
      <c r="G41" s="10">
        <v>41.82</v>
      </c>
      <c r="H41" s="10">
        <v>58.18</v>
      </c>
    </row>
    <row r="42" spans="1:8" x14ac:dyDescent="0.3">
      <c r="A42" t="s">
        <v>11</v>
      </c>
      <c r="B42">
        <v>2016</v>
      </c>
      <c r="C42" s="16">
        <v>758467</v>
      </c>
      <c r="D42" s="16">
        <v>0</v>
      </c>
      <c r="E42" s="16">
        <v>362663</v>
      </c>
      <c r="F42" s="16">
        <v>395804</v>
      </c>
      <c r="G42" s="10">
        <v>47.82</v>
      </c>
      <c r="H42" s="10">
        <v>52.18</v>
      </c>
    </row>
    <row r="43" spans="1:8" x14ac:dyDescent="0.3">
      <c r="A43" t="s">
        <v>13</v>
      </c>
      <c r="B43">
        <v>2016</v>
      </c>
      <c r="C43" s="16">
        <v>3967</v>
      </c>
      <c r="D43" s="16">
        <v>0</v>
      </c>
      <c r="E43" s="16">
        <v>1544</v>
      </c>
      <c r="F43" s="16">
        <v>2423</v>
      </c>
      <c r="G43" s="10">
        <v>38.92</v>
      </c>
      <c r="H43" s="10">
        <v>61.08</v>
      </c>
    </row>
    <row r="44" spans="1:8" x14ac:dyDescent="0.3">
      <c r="A44" t="s">
        <v>14</v>
      </c>
      <c r="B44">
        <v>2016</v>
      </c>
      <c r="C44" s="16">
        <v>62904</v>
      </c>
      <c r="D44" s="16" t="s">
        <v>117</v>
      </c>
      <c r="E44" s="16">
        <v>23908</v>
      </c>
      <c r="F44" s="16">
        <v>38996</v>
      </c>
      <c r="G44" s="10">
        <v>38.01</v>
      </c>
      <c r="H44" s="10">
        <v>61.99</v>
      </c>
    </row>
    <row r="45" spans="1:8" x14ac:dyDescent="0.3">
      <c r="A45" t="s">
        <v>15</v>
      </c>
      <c r="B45">
        <v>2016</v>
      </c>
      <c r="C45" s="16">
        <v>465236</v>
      </c>
      <c r="D45" s="16">
        <v>244</v>
      </c>
      <c r="E45" s="16">
        <v>242503</v>
      </c>
      <c r="F45" s="16">
        <v>222733</v>
      </c>
      <c r="G45" s="10">
        <v>52.12</v>
      </c>
      <c r="H45" s="10">
        <v>47.88</v>
      </c>
    </row>
    <row r="46" spans="1:8" x14ac:dyDescent="0.3">
      <c r="A46" t="s">
        <v>16</v>
      </c>
      <c r="B46">
        <v>2016</v>
      </c>
      <c r="C46" s="16">
        <v>21505</v>
      </c>
      <c r="D46" s="16">
        <v>0</v>
      </c>
      <c r="E46" s="16">
        <v>8991</v>
      </c>
      <c r="F46" s="16">
        <v>12514</v>
      </c>
      <c r="G46" s="10">
        <v>41.81</v>
      </c>
      <c r="H46" s="10">
        <v>58.19</v>
      </c>
    </row>
    <row r="47" spans="1:8" x14ac:dyDescent="0.3">
      <c r="A47" t="s">
        <v>17</v>
      </c>
      <c r="B47">
        <v>2016</v>
      </c>
      <c r="C47" s="16">
        <v>28520</v>
      </c>
      <c r="D47" s="16">
        <v>0</v>
      </c>
      <c r="E47" s="16">
        <v>13454</v>
      </c>
      <c r="F47" s="16">
        <v>15066</v>
      </c>
      <c r="G47" s="10">
        <v>47.17</v>
      </c>
      <c r="H47" s="10">
        <v>52.83</v>
      </c>
    </row>
    <row r="48" spans="1:8" x14ac:dyDescent="0.3">
      <c r="A48" t="s">
        <v>18</v>
      </c>
      <c r="B48">
        <v>2016</v>
      </c>
      <c r="C48" s="16">
        <v>6701</v>
      </c>
      <c r="D48" s="16">
        <v>0</v>
      </c>
      <c r="E48" s="16">
        <v>3166</v>
      </c>
      <c r="F48" s="16">
        <v>3535</v>
      </c>
      <c r="G48" s="10">
        <v>47.25</v>
      </c>
      <c r="H48" s="10">
        <v>52.75</v>
      </c>
    </row>
    <row r="49" spans="1:8" x14ac:dyDescent="0.3">
      <c r="A49" t="s">
        <v>19</v>
      </c>
      <c r="B49">
        <v>2016</v>
      </c>
      <c r="C49" s="16">
        <v>4455</v>
      </c>
      <c r="D49" s="16">
        <v>0</v>
      </c>
      <c r="E49" s="16">
        <v>2351</v>
      </c>
      <c r="F49" s="16">
        <v>2104</v>
      </c>
      <c r="G49" s="10">
        <v>52.77</v>
      </c>
      <c r="H49" s="10">
        <v>47.23</v>
      </c>
    </row>
    <row r="50" spans="1:8" x14ac:dyDescent="0.3">
      <c r="A50" t="s">
        <v>20</v>
      </c>
      <c r="B50">
        <v>2016</v>
      </c>
      <c r="C50" s="16">
        <v>167189</v>
      </c>
      <c r="D50" s="16">
        <v>646</v>
      </c>
      <c r="E50" s="16">
        <v>73301</v>
      </c>
      <c r="F50" s="16">
        <v>93888</v>
      </c>
      <c r="G50" s="10">
        <v>43.84</v>
      </c>
      <c r="H50" s="10">
        <v>56.16</v>
      </c>
    </row>
    <row r="51" spans="1:8" x14ac:dyDescent="0.3">
      <c r="A51" t="s">
        <v>21</v>
      </c>
      <c r="B51">
        <v>2016</v>
      </c>
      <c r="C51" s="16">
        <v>59118</v>
      </c>
      <c r="D51" s="16">
        <v>0</v>
      </c>
      <c r="E51" s="16">
        <v>25180</v>
      </c>
      <c r="F51" s="16">
        <v>33938</v>
      </c>
      <c r="G51" s="10">
        <v>42.59</v>
      </c>
      <c r="H51" s="10">
        <v>57.41</v>
      </c>
    </row>
    <row r="52" spans="1:8" x14ac:dyDescent="0.3">
      <c r="A52" t="s">
        <v>35</v>
      </c>
      <c r="B52">
        <v>2016</v>
      </c>
      <c r="C52" s="16">
        <v>377487</v>
      </c>
      <c r="D52" s="16">
        <v>100</v>
      </c>
      <c r="E52" s="16">
        <v>174742</v>
      </c>
      <c r="F52" s="16">
        <v>202745</v>
      </c>
      <c r="G52" s="10">
        <v>46.29</v>
      </c>
      <c r="H52" s="10">
        <v>53.71</v>
      </c>
    </row>
    <row r="53" spans="1:8" x14ac:dyDescent="0.3">
      <c r="A53" t="s">
        <v>23</v>
      </c>
      <c r="B53">
        <v>2016</v>
      </c>
      <c r="C53" s="16">
        <v>86280</v>
      </c>
      <c r="D53" s="16">
        <v>0</v>
      </c>
      <c r="E53" s="16">
        <v>45659</v>
      </c>
      <c r="F53" s="16">
        <v>40621</v>
      </c>
      <c r="G53" s="10">
        <v>52.92</v>
      </c>
      <c r="H53" s="10">
        <v>47.08</v>
      </c>
    </row>
    <row r="54" spans="1:8" x14ac:dyDescent="0.3">
      <c r="A54" t="s">
        <v>24</v>
      </c>
      <c r="B54">
        <v>2016</v>
      </c>
      <c r="C54" s="16">
        <v>56915</v>
      </c>
      <c r="D54" s="16">
        <v>111</v>
      </c>
      <c r="E54" s="16">
        <v>21873</v>
      </c>
      <c r="F54" s="16">
        <v>35042</v>
      </c>
      <c r="G54" s="10">
        <v>38.43</v>
      </c>
      <c r="H54" s="10">
        <v>61.57</v>
      </c>
    </row>
    <row r="55" spans="1:8" x14ac:dyDescent="0.3">
      <c r="A55" t="s">
        <v>25</v>
      </c>
      <c r="B55">
        <v>2016</v>
      </c>
      <c r="C55" s="16">
        <v>19803</v>
      </c>
      <c r="D55" s="16">
        <v>0</v>
      </c>
      <c r="E55" s="16">
        <v>9539</v>
      </c>
      <c r="F55" s="16">
        <v>10264</v>
      </c>
      <c r="G55" s="10">
        <v>48.17</v>
      </c>
      <c r="H55" s="10">
        <v>51.83</v>
      </c>
    </row>
    <row r="56" spans="1:8" x14ac:dyDescent="0.3">
      <c r="A56" t="s">
        <v>26</v>
      </c>
      <c r="B56">
        <v>2016</v>
      </c>
      <c r="C56" s="16">
        <v>402805</v>
      </c>
      <c r="D56" s="16">
        <v>0</v>
      </c>
      <c r="E56" s="16">
        <v>204228</v>
      </c>
      <c r="F56" s="16">
        <v>198577</v>
      </c>
      <c r="G56" s="10">
        <v>50.7</v>
      </c>
      <c r="H56" s="10">
        <v>49.3</v>
      </c>
    </row>
    <row r="57" spans="1:8" x14ac:dyDescent="0.3">
      <c r="A57" t="s">
        <v>27</v>
      </c>
      <c r="B57">
        <v>2016</v>
      </c>
      <c r="C57" s="16">
        <v>119794</v>
      </c>
      <c r="D57" s="16">
        <v>318</v>
      </c>
      <c r="E57" s="16">
        <v>51116</v>
      </c>
      <c r="F57" s="16">
        <v>68678</v>
      </c>
      <c r="G57" s="10">
        <v>42.67</v>
      </c>
      <c r="H57" s="10">
        <v>57.33</v>
      </c>
    </row>
    <row r="58" spans="1:8" x14ac:dyDescent="0.3">
      <c r="A58" t="s">
        <v>28</v>
      </c>
      <c r="B58">
        <v>2016</v>
      </c>
      <c r="C58" s="16">
        <v>86330</v>
      </c>
      <c r="D58" s="16">
        <v>350</v>
      </c>
      <c r="E58" s="16">
        <v>42750</v>
      </c>
      <c r="F58" s="16">
        <v>43580</v>
      </c>
      <c r="G58" s="10">
        <v>49.52</v>
      </c>
      <c r="H58" s="10">
        <v>50.48</v>
      </c>
    </row>
    <row r="59" spans="1:8" x14ac:dyDescent="0.3">
      <c r="A59" t="s">
        <v>29</v>
      </c>
      <c r="B59">
        <v>2016</v>
      </c>
      <c r="C59" s="16">
        <v>682747</v>
      </c>
      <c r="D59" s="16">
        <v>4669</v>
      </c>
      <c r="E59" s="16">
        <v>279123</v>
      </c>
      <c r="F59" s="16">
        <v>403624</v>
      </c>
      <c r="G59" s="10">
        <v>40.880000000000003</v>
      </c>
      <c r="H59" s="10">
        <v>59.12</v>
      </c>
    </row>
    <row r="60" spans="1:8" x14ac:dyDescent="0.3">
      <c r="A60" t="s">
        <v>30</v>
      </c>
      <c r="B60">
        <v>2016</v>
      </c>
      <c r="C60" s="16">
        <v>764798</v>
      </c>
      <c r="D60" s="16">
        <v>2505</v>
      </c>
      <c r="E60" s="16">
        <v>315957</v>
      </c>
      <c r="F60" s="16">
        <v>448841</v>
      </c>
      <c r="G60" s="10">
        <v>41.31</v>
      </c>
      <c r="H60" s="10">
        <v>58.69</v>
      </c>
    </row>
    <row r="61" spans="1:8" x14ac:dyDescent="0.3">
      <c r="A61" t="s">
        <v>31</v>
      </c>
      <c r="B61">
        <v>2016</v>
      </c>
      <c r="C61" s="16">
        <v>23847</v>
      </c>
      <c r="D61" s="16">
        <v>111</v>
      </c>
      <c r="E61" s="16">
        <v>7388</v>
      </c>
      <c r="F61" s="16">
        <v>16459</v>
      </c>
      <c r="G61" s="10">
        <v>30.98</v>
      </c>
      <c r="H61" s="10">
        <v>69.02</v>
      </c>
    </row>
    <row r="62" spans="1:8" x14ac:dyDescent="0.3">
      <c r="A62" t="s">
        <v>32</v>
      </c>
      <c r="B62">
        <v>2016</v>
      </c>
      <c r="C62" s="16">
        <v>53118</v>
      </c>
      <c r="D62" s="16">
        <v>79</v>
      </c>
      <c r="E62" s="16">
        <v>22429</v>
      </c>
      <c r="F62" s="16">
        <v>30689</v>
      </c>
      <c r="G62" s="10">
        <v>42.22</v>
      </c>
      <c r="H62" s="10">
        <v>57.78</v>
      </c>
    </row>
    <row r="63" spans="1:8" x14ac:dyDescent="0.3">
      <c r="A63" t="s">
        <v>33</v>
      </c>
      <c r="B63">
        <v>2016</v>
      </c>
      <c r="C63" s="16">
        <v>23836</v>
      </c>
      <c r="D63" s="16">
        <v>3832</v>
      </c>
      <c r="E63" s="16">
        <v>9500</v>
      </c>
      <c r="F63" s="16">
        <v>14336</v>
      </c>
      <c r="G63" s="10">
        <v>39.86</v>
      </c>
      <c r="H63" s="10">
        <v>60.14</v>
      </c>
    </row>
    <row r="64" spans="1:8" x14ac:dyDescent="0.3">
      <c r="A64" t="s">
        <v>2</v>
      </c>
      <c r="B64">
        <v>2017</v>
      </c>
      <c r="C64" s="16">
        <v>85888</v>
      </c>
      <c r="D64" s="16">
        <v>0</v>
      </c>
      <c r="E64" s="16">
        <v>40993</v>
      </c>
      <c r="F64" s="16">
        <v>44895</v>
      </c>
      <c r="G64" s="10">
        <v>47.73</v>
      </c>
      <c r="H64" s="10">
        <v>52.27</v>
      </c>
    </row>
    <row r="65" spans="1:8" x14ac:dyDescent="0.3">
      <c r="A65" t="s">
        <v>3</v>
      </c>
      <c r="B65">
        <v>2017</v>
      </c>
      <c r="C65" s="16">
        <v>116260</v>
      </c>
      <c r="D65" s="16">
        <v>1506</v>
      </c>
      <c r="E65" s="16">
        <v>50278</v>
      </c>
      <c r="F65" s="16">
        <v>65982</v>
      </c>
      <c r="G65" s="10">
        <v>43.25</v>
      </c>
      <c r="H65" s="10">
        <v>56.75</v>
      </c>
    </row>
    <row r="66" spans="1:8" x14ac:dyDescent="0.3">
      <c r="A66" t="s">
        <v>4</v>
      </c>
      <c r="B66">
        <v>2017</v>
      </c>
      <c r="C66" s="16">
        <v>29516</v>
      </c>
      <c r="D66" s="16">
        <v>6588</v>
      </c>
      <c r="E66" s="16">
        <v>10782</v>
      </c>
      <c r="F66" s="16">
        <v>18734</v>
      </c>
      <c r="G66" s="10">
        <v>36.53</v>
      </c>
      <c r="H66" s="10">
        <v>63.47</v>
      </c>
    </row>
    <row r="67" spans="1:8" x14ac:dyDescent="0.3">
      <c r="A67" t="s">
        <v>5</v>
      </c>
      <c r="B67">
        <v>2017</v>
      </c>
      <c r="C67" s="16">
        <v>9259</v>
      </c>
      <c r="D67" s="16" t="s">
        <v>117</v>
      </c>
      <c r="E67" s="16">
        <v>4268</v>
      </c>
      <c r="F67" s="16">
        <v>4991</v>
      </c>
      <c r="G67" s="10">
        <v>46.1</v>
      </c>
      <c r="H67" s="10">
        <v>53.9</v>
      </c>
    </row>
    <row r="68" spans="1:8" x14ac:dyDescent="0.3">
      <c r="A68" t="s">
        <v>6</v>
      </c>
      <c r="B68">
        <v>2017</v>
      </c>
      <c r="C68" s="16">
        <v>112812</v>
      </c>
      <c r="D68" s="16">
        <v>369</v>
      </c>
      <c r="E68" s="16">
        <v>55726</v>
      </c>
      <c r="F68" s="16">
        <v>57086</v>
      </c>
      <c r="G68" s="10">
        <v>49.4</v>
      </c>
      <c r="H68" s="10">
        <v>50.6</v>
      </c>
    </row>
    <row r="69" spans="1:8" x14ac:dyDescent="0.3">
      <c r="A69" t="s">
        <v>7</v>
      </c>
      <c r="B69">
        <v>2017</v>
      </c>
      <c r="C69" s="16">
        <v>61525</v>
      </c>
      <c r="D69" s="16">
        <v>0</v>
      </c>
      <c r="E69" s="16">
        <v>28948</v>
      </c>
      <c r="F69" s="16">
        <v>32577</v>
      </c>
      <c r="G69" s="10">
        <v>47.05</v>
      </c>
      <c r="H69" s="10">
        <v>52.95</v>
      </c>
    </row>
    <row r="70" spans="1:8" x14ac:dyDescent="0.3">
      <c r="A70" t="s">
        <v>8</v>
      </c>
      <c r="B70">
        <v>2017</v>
      </c>
      <c r="C70" s="16">
        <v>13325</v>
      </c>
      <c r="D70" s="16">
        <v>0</v>
      </c>
      <c r="E70" s="16">
        <v>5483</v>
      </c>
      <c r="F70" s="16">
        <v>7842</v>
      </c>
      <c r="G70" s="10">
        <v>41.15</v>
      </c>
      <c r="H70" s="10">
        <v>58.85</v>
      </c>
    </row>
    <row r="71" spans="1:8" x14ac:dyDescent="0.3">
      <c r="A71" t="s">
        <v>9</v>
      </c>
      <c r="B71">
        <v>2017</v>
      </c>
      <c r="C71" s="16">
        <v>50209</v>
      </c>
      <c r="D71" s="16">
        <v>15</v>
      </c>
      <c r="E71" s="16">
        <v>20525</v>
      </c>
      <c r="F71" s="16">
        <v>29684</v>
      </c>
      <c r="G71" s="10">
        <v>40.880000000000003</v>
      </c>
      <c r="H71" s="10">
        <v>59.12</v>
      </c>
    </row>
    <row r="72" spans="1:8" x14ac:dyDescent="0.3">
      <c r="A72" t="s">
        <v>10</v>
      </c>
      <c r="B72">
        <v>2017</v>
      </c>
      <c r="C72" s="16">
        <v>573057</v>
      </c>
      <c r="D72" s="16">
        <v>148004</v>
      </c>
      <c r="E72" s="16">
        <v>239186</v>
      </c>
      <c r="F72" s="16">
        <v>333871</v>
      </c>
      <c r="G72" s="10">
        <v>41.74</v>
      </c>
      <c r="H72" s="10">
        <v>58.26</v>
      </c>
    </row>
    <row r="73" spans="1:8" x14ac:dyDescent="0.3">
      <c r="A73" t="s">
        <v>11</v>
      </c>
      <c r="B73">
        <v>2017</v>
      </c>
      <c r="C73" s="16">
        <v>761282</v>
      </c>
      <c r="D73" s="16">
        <v>0</v>
      </c>
      <c r="E73" s="16">
        <v>358917</v>
      </c>
      <c r="F73" s="16">
        <v>402365</v>
      </c>
      <c r="G73" s="10">
        <v>47.15</v>
      </c>
      <c r="H73" s="10">
        <v>52.85</v>
      </c>
    </row>
    <row r="74" spans="1:8" x14ac:dyDescent="0.3">
      <c r="A74" t="s">
        <v>13</v>
      </c>
      <c r="B74">
        <v>2017</v>
      </c>
      <c r="C74" s="16">
        <v>4018</v>
      </c>
      <c r="D74" s="16">
        <v>0</v>
      </c>
      <c r="E74" s="16">
        <v>1686</v>
      </c>
      <c r="F74" s="16">
        <v>2332</v>
      </c>
      <c r="G74" s="10">
        <v>41.96</v>
      </c>
      <c r="H74" s="10">
        <v>58.04</v>
      </c>
    </row>
    <row r="75" spans="1:8" x14ac:dyDescent="0.3">
      <c r="A75" t="s">
        <v>14</v>
      </c>
      <c r="B75">
        <v>2017</v>
      </c>
      <c r="C75" s="16">
        <v>60904</v>
      </c>
      <c r="D75" s="16">
        <v>28</v>
      </c>
      <c r="E75" s="16">
        <v>23458</v>
      </c>
      <c r="F75" s="16">
        <v>37446</v>
      </c>
      <c r="G75" s="10">
        <v>38.520000000000003</v>
      </c>
      <c r="H75" s="10">
        <v>61.48</v>
      </c>
    </row>
    <row r="76" spans="1:8" x14ac:dyDescent="0.3">
      <c r="A76" t="s">
        <v>15</v>
      </c>
      <c r="B76">
        <v>2017</v>
      </c>
      <c r="C76" s="16">
        <v>452893</v>
      </c>
      <c r="D76" s="16">
        <v>73</v>
      </c>
      <c r="E76" s="16">
        <v>234309</v>
      </c>
      <c r="F76" s="16">
        <v>218584</v>
      </c>
      <c r="G76" s="10">
        <v>51.74</v>
      </c>
      <c r="H76" s="10">
        <v>48.26</v>
      </c>
    </row>
    <row r="77" spans="1:8" x14ac:dyDescent="0.3">
      <c r="A77" t="s">
        <v>16</v>
      </c>
      <c r="B77">
        <v>2017</v>
      </c>
      <c r="C77" s="16">
        <v>20463</v>
      </c>
      <c r="D77" s="16">
        <v>0</v>
      </c>
      <c r="E77" s="16">
        <v>8285</v>
      </c>
      <c r="F77" s="16">
        <v>12178</v>
      </c>
      <c r="G77" s="10">
        <v>40.49</v>
      </c>
      <c r="H77" s="10">
        <v>59.51</v>
      </c>
    </row>
    <row r="78" spans="1:8" x14ac:dyDescent="0.3">
      <c r="A78" t="s">
        <v>17</v>
      </c>
      <c r="B78">
        <v>2017</v>
      </c>
      <c r="C78" s="16">
        <v>26940</v>
      </c>
      <c r="D78" s="16">
        <v>0</v>
      </c>
      <c r="E78" s="16">
        <v>12465</v>
      </c>
      <c r="F78" s="16">
        <v>14475</v>
      </c>
      <c r="G78" s="10">
        <v>46.27</v>
      </c>
      <c r="H78" s="10">
        <v>53.73</v>
      </c>
    </row>
    <row r="79" spans="1:8" x14ac:dyDescent="0.3">
      <c r="A79" t="s">
        <v>18</v>
      </c>
      <c r="B79">
        <v>2017</v>
      </c>
      <c r="C79" s="16">
        <v>6896</v>
      </c>
      <c r="D79" s="16">
        <v>0</v>
      </c>
      <c r="E79" s="16">
        <v>3193</v>
      </c>
      <c r="F79" s="16">
        <v>3703</v>
      </c>
      <c r="G79" s="10">
        <v>46.3</v>
      </c>
      <c r="H79" s="10">
        <v>53.7</v>
      </c>
    </row>
    <row r="80" spans="1:8" x14ac:dyDescent="0.3">
      <c r="A80" t="s">
        <v>19</v>
      </c>
      <c r="B80">
        <v>2017</v>
      </c>
      <c r="C80" s="16">
        <v>4325</v>
      </c>
      <c r="D80" s="16">
        <v>0</v>
      </c>
      <c r="E80" s="16">
        <v>2274</v>
      </c>
      <c r="F80" s="16">
        <v>2051</v>
      </c>
      <c r="G80" s="10">
        <v>52.58</v>
      </c>
      <c r="H80" s="10">
        <v>47.42</v>
      </c>
    </row>
    <row r="81" spans="1:8" x14ac:dyDescent="0.3">
      <c r="A81" t="s">
        <v>20</v>
      </c>
      <c r="B81">
        <v>2017</v>
      </c>
      <c r="C81" s="16">
        <v>163828</v>
      </c>
      <c r="D81" s="16">
        <v>845</v>
      </c>
      <c r="E81" s="16">
        <v>71613</v>
      </c>
      <c r="F81" s="16">
        <v>92215</v>
      </c>
      <c r="G81" s="10">
        <v>43.71</v>
      </c>
      <c r="H81" s="10">
        <v>56.29</v>
      </c>
    </row>
    <row r="82" spans="1:8" x14ac:dyDescent="0.3">
      <c r="A82" t="s">
        <v>21</v>
      </c>
      <c r="B82">
        <v>2017</v>
      </c>
      <c r="C82" s="16">
        <v>56560</v>
      </c>
      <c r="D82" s="16">
        <v>0</v>
      </c>
      <c r="E82" s="16">
        <v>23844</v>
      </c>
      <c r="F82" s="16">
        <v>32716</v>
      </c>
      <c r="G82" s="10">
        <v>42.16</v>
      </c>
      <c r="H82" s="10">
        <v>57.84</v>
      </c>
    </row>
    <row r="83" spans="1:8" x14ac:dyDescent="0.3">
      <c r="A83" t="s">
        <v>35</v>
      </c>
      <c r="B83">
        <v>2017</v>
      </c>
      <c r="C83" s="16">
        <v>389235</v>
      </c>
      <c r="D83" s="16">
        <v>7973</v>
      </c>
      <c r="E83" s="16">
        <v>168001</v>
      </c>
      <c r="F83" s="16">
        <v>221234</v>
      </c>
      <c r="G83" s="10">
        <v>43.16</v>
      </c>
      <c r="H83" s="10">
        <v>56.84</v>
      </c>
    </row>
    <row r="84" spans="1:8" x14ac:dyDescent="0.3">
      <c r="A84" t="s">
        <v>23</v>
      </c>
      <c r="B84">
        <v>2017</v>
      </c>
      <c r="C84" s="16">
        <v>85289</v>
      </c>
      <c r="D84" s="16">
        <v>0</v>
      </c>
      <c r="E84" s="16">
        <v>44901</v>
      </c>
      <c r="F84" s="16">
        <v>40388</v>
      </c>
      <c r="G84" s="10">
        <v>52.65</v>
      </c>
      <c r="H84" s="10">
        <v>47.35</v>
      </c>
    </row>
    <row r="85" spans="1:8" x14ac:dyDescent="0.3">
      <c r="A85" t="s">
        <v>24</v>
      </c>
      <c r="B85">
        <v>2017</v>
      </c>
      <c r="C85" s="16">
        <v>57385</v>
      </c>
      <c r="D85" s="16">
        <v>67</v>
      </c>
      <c r="E85" s="16">
        <v>25972</v>
      </c>
      <c r="F85" s="16">
        <v>31413</v>
      </c>
      <c r="G85" s="10">
        <v>45.26</v>
      </c>
      <c r="H85" s="10">
        <v>54.74</v>
      </c>
    </row>
    <row r="86" spans="1:8" x14ac:dyDescent="0.3">
      <c r="A86" t="s">
        <v>25</v>
      </c>
      <c r="B86">
        <v>2017</v>
      </c>
      <c r="C86" s="16">
        <v>19724</v>
      </c>
      <c r="D86" s="16">
        <v>0</v>
      </c>
      <c r="E86" s="16">
        <v>9173</v>
      </c>
      <c r="F86" s="16">
        <v>10551</v>
      </c>
      <c r="G86" s="10">
        <v>46.51</v>
      </c>
      <c r="H86" s="10">
        <v>53.49</v>
      </c>
    </row>
    <row r="87" spans="1:8" x14ac:dyDescent="0.3">
      <c r="A87" t="s">
        <v>26</v>
      </c>
      <c r="B87">
        <v>2017</v>
      </c>
      <c r="C87" s="16">
        <v>386133</v>
      </c>
      <c r="D87" s="16">
        <v>0</v>
      </c>
      <c r="E87" s="16">
        <v>193177</v>
      </c>
      <c r="F87" s="16">
        <v>192956</v>
      </c>
      <c r="G87" s="10">
        <v>50.03</v>
      </c>
      <c r="H87" s="10">
        <v>49.97</v>
      </c>
    </row>
    <row r="88" spans="1:8" x14ac:dyDescent="0.3">
      <c r="A88" t="s">
        <v>27</v>
      </c>
      <c r="B88">
        <v>2017</v>
      </c>
      <c r="C88" s="16">
        <v>115803</v>
      </c>
      <c r="D88" s="16">
        <v>138</v>
      </c>
      <c r="E88" s="16">
        <v>49096</v>
      </c>
      <c r="F88" s="16">
        <v>66707</v>
      </c>
      <c r="G88" s="10">
        <v>42.4</v>
      </c>
      <c r="H88" s="10">
        <v>57.6</v>
      </c>
    </row>
    <row r="89" spans="1:8" x14ac:dyDescent="0.3">
      <c r="A89" t="s">
        <v>28</v>
      </c>
      <c r="B89">
        <v>2017</v>
      </c>
      <c r="C89" s="16">
        <v>85692</v>
      </c>
      <c r="D89" s="16">
        <v>347</v>
      </c>
      <c r="E89" s="16">
        <v>41883</v>
      </c>
      <c r="F89" s="16">
        <v>43809</v>
      </c>
      <c r="G89" s="10">
        <v>48.88</v>
      </c>
      <c r="H89" s="10">
        <v>51.12</v>
      </c>
    </row>
    <row r="90" spans="1:8" x14ac:dyDescent="0.3">
      <c r="A90" t="s">
        <v>29</v>
      </c>
      <c r="B90">
        <v>2017</v>
      </c>
      <c r="C90" s="16">
        <v>669388</v>
      </c>
      <c r="D90" s="16">
        <v>1399</v>
      </c>
      <c r="E90" s="16">
        <v>277298</v>
      </c>
      <c r="F90" s="16">
        <v>392090</v>
      </c>
      <c r="G90" s="10">
        <v>41.43</v>
      </c>
      <c r="H90" s="10">
        <v>58.57</v>
      </c>
    </row>
    <row r="91" spans="1:8" x14ac:dyDescent="0.3">
      <c r="A91" t="s">
        <v>30</v>
      </c>
      <c r="B91">
        <v>2017</v>
      </c>
      <c r="C91" s="16">
        <v>745611</v>
      </c>
      <c r="D91" s="16">
        <v>2121</v>
      </c>
      <c r="E91" s="16">
        <v>310379</v>
      </c>
      <c r="F91" s="16">
        <v>435232</v>
      </c>
      <c r="G91" s="10">
        <v>41.63</v>
      </c>
      <c r="H91" s="10">
        <v>58.37</v>
      </c>
    </row>
    <row r="92" spans="1:8" x14ac:dyDescent="0.3">
      <c r="A92" t="s">
        <v>31</v>
      </c>
      <c r="B92">
        <v>2017</v>
      </c>
      <c r="C92" s="16">
        <v>23099</v>
      </c>
      <c r="D92" s="16">
        <v>35</v>
      </c>
      <c r="E92" s="16">
        <v>7127</v>
      </c>
      <c r="F92" s="16">
        <v>15972</v>
      </c>
      <c r="G92" s="10">
        <v>30.85</v>
      </c>
      <c r="H92" s="10">
        <v>69.150000000000006</v>
      </c>
    </row>
    <row r="93" spans="1:8" x14ac:dyDescent="0.3">
      <c r="A93" t="s">
        <v>32</v>
      </c>
      <c r="B93">
        <v>2017</v>
      </c>
      <c r="C93" s="16">
        <v>51521</v>
      </c>
      <c r="D93" s="16">
        <v>138</v>
      </c>
      <c r="E93" s="16">
        <v>21700</v>
      </c>
      <c r="F93" s="16">
        <v>29821</v>
      </c>
      <c r="G93" s="10">
        <v>42.12</v>
      </c>
      <c r="H93" s="10">
        <v>57.88</v>
      </c>
    </row>
    <row r="94" spans="1:8" x14ac:dyDescent="0.3">
      <c r="A94" t="s">
        <v>33</v>
      </c>
      <c r="B94">
        <v>2017</v>
      </c>
      <c r="C94" s="16">
        <v>24313</v>
      </c>
      <c r="D94" s="16">
        <v>2290</v>
      </c>
      <c r="E94" s="16">
        <v>9577</v>
      </c>
      <c r="F94" s="16">
        <v>14736</v>
      </c>
      <c r="G94" s="10">
        <v>39.39</v>
      </c>
      <c r="H94" s="10">
        <v>60.61</v>
      </c>
    </row>
    <row r="95" spans="1:8" x14ac:dyDescent="0.3">
      <c r="A95" t="s">
        <v>2</v>
      </c>
      <c r="B95">
        <v>2018</v>
      </c>
      <c r="C95" s="16">
        <v>83740</v>
      </c>
      <c r="D95" s="16">
        <v>0</v>
      </c>
      <c r="E95" s="16">
        <v>39557</v>
      </c>
      <c r="F95" s="16">
        <v>44183</v>
      </c>
      <c r="G95" s="10">
        <v>47.24</v>
      </c>
      <c r="H95" s="10">
        <v>52.76</v>
      </c>
    </row>
    <row r="96" spans="1:8" x14ac:dyDescent="0.3">
      <c r="A96" t="s">
        <v>3</v>
      </c>
      <c r="B96">
        <v>2018</v>
      </c>
      <c r="C96" s="16">
        <v>115691</v>
      </c>
      <c r="D96" s="16">
        <v>803</v>
      </c>
      <c r="E96" s="16">
        <v>49804</v>
      </c>
      <c r="F96" s="16">
        <v>65887</v>
      </c>
      <c r="G96" s="10">
        <v>43.05</v>
      </c>
      <c r="H96" s="10">
        <v>56.95</v>
      </c>
    </row>
    <row r="97" spans="1:8" x14ac:dyDescent="0.3">
      <c r="A97" t="s">
        <v>4</v>
      </c>
      <c r="B97">
        <v>2018</v>
      </c>
      <c r="C97" s="16">
        <v>35052</v>
      </c>
      <c r="D97" s="16">
        <v>1701</v>
      </c>
      <c r="E97" s="16">
        <v>14627</v>
      </c>
      <c r="F97" s="16">
        <v>20425</v>
      </c>
      <c r="G97" s="10">
        <v>41.73</v>
      </c>
      <c r="H97" s="10">
        <v>58.27</v>
      </c>
    </row>
    <row r="98" spans="1:8" x14ac:dyDescent="0.3">
      <c r="A98" t="s">
        <v>5</v>
      </c>
      <c r="B98">
        <v>2018</v>
      </c>
      <c r="C98" s="16">
        <v>9233</v>
      </c>
      <c r="D98" s="16" t="s">
        <v>117</v>
      </c>
      <c r="E98" s="16">
        <v>4268</v>
      </c>
      <c r="F98" s="16">
        <v>4965</v>
      </c>
      <c r="G98" s="10">
        <v>46.23</v>
      </c>
      <c r="H98" s="10">
        <v>53.77</v>
      </c>
    </row>
    <row r="99" spans="1:8" x14ac:dyDescent="0.3">
      <c r="A99" t="s">
        <v>6</v>
      </c>
      <c r="B99">
        <v>2018</v>
      </c>
      <c r="C99" s="16">
        <v>112539</v>
      </c>
      <c r="D99" s="16">
        <v>364</v>
      </c>
      <c r="E99" s="16">
        <v>54755</v>
      </c>
      <c r="F99" s="16">
        <v>57784</v>
      </c>
      <c r="G99" s="10">
        <v>48.65</v>
      </c>
      <c r="H99" s="10">
        <v>51.35</v>
      </c>
    </row>
    <row r="100" spans="1:8" x14ac:dyDescent="0.3">
      <c r="A100" t="s">
        <v>7</v>
      </c>
      <c r="B100">
        <v>2018</v>
      </c>
      <c r="C100" s="16">
        <v>61598</v>
      </c>
      <c r="D100" s="16">
        <v>0</v>
      </c>
      <c r="E100" s="16">
        <v>28848</v>
      </c>
      <c r="F100" s="16">
        <v>32750</v>
      </c>
      <c r="G100" s="10">
        <v>46.83</v>
      </c>
      <c r="H100" s="10">
        <v>53.17</v>
      </c>
    </row>
    <row r="101" spans="1:8" x14ac:dyDescent="0.3">
      <c r="A101" t="s">
        <v>8</v>
      </c>
      <c r="B101">
        <v>2018</v>
      </c>
      <c r="C101" s="16">
        <v>13965</v>
      </c>
      <c r="D101" s="16">
        <v>0</v>
      </c>
      <c r="E101" s="16">
        <v>5173</v>
      </c>
      <c r="F101" s="16">
        <v>8792</v>
      </c>
      <c r="G101" s="10">
        <v>37.04</v>
      </c>
      <c r="H101" s="10">
        <v>62.96</v>
      </c>
    </row>
    <row r="102" spans="1:8" x14ac:dyDescent="0.3">
      <c r="A102" t="s">
        <v>9</v>
      </c>
      <c r="B102">
        <v>2018</v>
      </c>
      <c r="C102" s="16">
        <v>47306</v>
      </c>
      <c r="D102" s="16">
        <v>13</v>
      </c>
      <c r="E102" s="16">
        <v>19400</v>
      </c>
      <c r="F102" s="16">
        <v>27906</v>
      </c>
      <c r="G102" s="10">
        <v>41.01</v>
      </c>
      <c r="H102" s="10">
        <v>58.99</v>
      </c>
    </row>
    <row r="103" spans="1:8" x14ac:dyDescent="0.3">
      <c r="A103" t="s">
        <v>10</v>
      </c>
      <c r="B103">
        <v>2018</v>
      </c>
      <c r="C103" s="16">
        <v>566885</v>
      </c>
      <c r="D103" s="16">
        <v>144378</v>
      </c>
      <c r="E103" s="16">
        <v>234724</v>
      </c>
      <c r="F103" s="16">
        <v>332161</v>
      </c>
      <c r="G103" s="10">
        <v>41.41</v>
      </c>
      <c r="H103" s="10">
        <v>58.59</v>
      </c>
    </row>
    <row r="104" spans="1:8" x14ac:dyDescent="0.3">
      <c r="A104" t="s">
        <v>11</v>
      </c>
      <c r="B104">
        <v>2018</v>
      </c>
      <c r="C104" s="16">
        <v>759564</v>
      </c>
      <c r="D104" s="16">
        <v>0</v>
      </c>
      <c r="E104" s="16">
        <v>352890</v>
      </c>
      <c r="F104" s="16">
        <v>406674</v>
      </c>
      <c r="G104" s="10">
        <v>46.46</v>
      </c>
      <c r="H104" s="10">
        <v>53.54</v>
      </c>
    </row>
    <row r="105" spans="1:8" x14ac:dyDescent="0.3">
      <c r="A105" t="s">
        <v>13</v>
      </c>
      <c r="B105">
        <v>2018</v>
      </c>
      <c r="C105" s="16">
        <v>4162</v>
      </c>
      <c r="D105" s="16">
        <v>0</v>
      </c>
      <c r="E105" s="16">
        <v>1868</v>
      </c>
      <c r="F105" s="16">
        <v>2294</v>
      </c>
      <c r="G105" s="10">
        <v>44.88</v>
      </c>
      <c r="H105" s="10">
        <v>55.12</v>
      </c>
    </row>
    <row r="106" spans="1:8" x14ac:dyDescent="0.3">
      <c r="A106" t="s">
        <v>14</v>
      </c>
      <c r="B106">
        <v>2018</v>
      </c>
      <c r="C106" s="16">
        <v>60054</v>
      </c>
      <c r="D106" s="16">
        <v>97</v>
      </c>
      <c r="E106" s="16">
        <v>23338</v>
      </c>
      <c r="F106" s="16">
        <v>36716</v>
      </c>
      <c r="G106" s="10">
        <v>38.86</v>
      </c>
      <c r="H106" s="10">
        <v>61.14</v>
      </c>
    </row>
    <row r="107" spans="1:8" x14ac:dyDescent="0.3">
      <c r="A107" t="s">
        <v>15</v>
      </c>
      <c r="B107">
        <v>2018</v>
      </c>
      <c r="C107" s="16">
        <v>434992</v>
      </c>
      <c r="D107" s="16">
        <v>120</v>
      </c>
      <c r="E107" s="16">
        <v>221371</v>
      </c>
      <c r="F107" s="16">
        <v>213621</v>
      </c>
      <c r="G107" s="10">
        <v>50.89</v>
      </c>
      <c r="H107" s="10">
        <v>49.11</v>
      </c>
    </row>
    <row r="108" spans="1:8" x14ac:dyDescent="0.3">
      <c r="A108" t="s">
        <v>16</v>
      </c>
      <c r="B108">
        <v>2018</v>
      </c>
      <c r="C108" s="16">
        <v>18984</v>
      </c>
      <c r="D108" s="16">
        <v>0</v>
      </c>
      <c r="E108" s="16">
        <v>7605</v>
      </c>
      <c r="F108" s="16">
        <v>11379</v>
      </c>
      <c r="G108" s="10">
        <v>40.06</v>
      </c>
      <c r="H108" s="10">
        <v>59.94</v>
      </c>
    </row>
    <row r="109" spans="1:8" x14ac:dyDescent="0.3">
      <c r="A109" t="s">
        <v>17</v>
      </c>
      <c r="B109">
        <v>2018</v>
      </c>
      <c r="C109" s="16">
        <v>25873</v>
      </c>
      <c r="D109" s="16">
        <v>0</v>
      </c>
      <c r="E109" s="16">
        <v>11590</v>
      </c>
      <c r="F109" s="16">
        <v>14283</v>
      </c>
      <c r="G109" s="10">
        <v>44.8</v>
      </c>
      <c r="H109" s="10">
        <v>55.2</v>
      </c>
    </row>
    <row r="110" spans="1:8" x14ac:dyDescent="0.3">
      <c r="A110" t="s">
        <v>18</v>
      </c>
      <c r="B110">
        <v>2018</v>
      </c>
      <c r="C110" s="16">
        <v>7075</v>
      </c>
      <c r="D110" s="16">
        <v>0</v>
      </c>
      <c r="E110" s="16">
        <v>3299</v>
      </c>
      <c r="F110" s="16">
        <v>3776</v>
      </c>
      <c r="G110" s="10">
        <v>46.63</v>
      </c>
      <c r="H110" s="10">
        <v>53.37</v>
      </c>
    </row>
    <row r="111" spans="1:8" x14ac:dyDescent="0.3">
      <c r="A111" t="s">
        <v>19</v>
      </c>
      <c r="B111">
        <v>2018</v>
      </c>
      <c r="C111" s="16">
        <v>4433</v>
      </c>
      <c r="D111" s="16" t="s">
        <v>117</v>
      </c>
      <c r="E111" s="16">
        <v>2280</v>
      </c>
      <c r="F111" s="16">
        <v>2153</v>
      </c>
      <c r="G111" s="10">
        <v>51.43</v>
      </c>
      <c r="H111" s="10">
        <v>48.57</v>
      </c>
    </row>
    <row r="112" spans="1:8" x14ac:dyDescent="0.3">
      <c r="A112" t="s">
        <v>20</v>
      </c>
      <c r="B112">
        <v>2018</v>
      </c>
      <c r="C112" s="16">
        <v>159927</v>
      </c>
      <c r="D112" s="16">
        <v>1027</v>
      </c>
      <c r="E112" s="16">
        <v>69640</v>
      </c>
      <c r="F112" s="16">
        <v>90287</v>
      </c>
      <c r="G112" s="10">
        <v>43.54</v>
      </c>
      <c r="H112" s="10">
        <v>56.46</v>
      </c>
    </row>
    <row r="113" spans="1:8" x14ac:dyDescent="0.3">
      <c r="A113" t="s">
        <v>21</v>
      </c>
      <c r="B113">
        <v>2018</v>
      </c>
      <c r="C113" s="16">
        <v>55079</v>
      </c>
      <c r="D113" s="16">
        <v>0</v>
      </c>
      <c r="E113" s="16">
        <v>23364</v>
      </c>
      <c r="F113" s="16">
        <v>31715</v>
      </c>
      <c r="G113" s="10">
        <v>42.42</v>
      </c>
      <c r="H113" s="10">
        <v>57.58</v>
      </c>
    </row>
    <row r="114" spans="1:8" x14ac:dyDescent="0.3">
      <c r="A114" t="s">
        <v>35</v>
      </c>
      <c r="B114">
        <v>2018</v>
      </c>
      <c r="C114" s="16">
        <v>7220</v>
      </c>
      <c r="D114" s="16">
        <v>376385</v>
      </c>
      <c r="E114" s="16">
        <v>3261</v>
      </c>
      <c r="F114" s="16">
        <v>3959</v>
      </c>
      <c r="G114" s="10">
        <v>45.17</v>
      </c>
      <c r="H114" s="10">
        <v>54.83</v>
      </c>
    </row>
    <row r="115" spans="1:8" x14ac:dyDescent="0.3">
      <c r="A115" t="s">
        <v>23</v>
      </c>
      <c r="B115">
        <v>2018</v>
      </c>
      <c r="C115" s="16">
        <v>86277</v>
      </c>
      <c r="D115" s="16">
        <v>0</v>
      </c>
      <c r="E115" s="16">
        <v>44871</v>
      </c>
      <c r="F115" s="16">
        <v>41406</v>
      </c>
      <c r="G115" s="10">
        <v>52.01</v>
      </c>
      <c r="H115" s="10">
        <v>47.99</v>
      </c>
    </row>
    <row r="116" spans="1:8" x14ac:dyDescent="0.3">
      <c r="A116" t="s">
        <v>24</v>
      </c>
      <c r="B116">
        <v>2018</v>
      </c>
      <c r="C116" s="16">
        <v>56747</v>
      </c>
      <c r="D116" s="16">
        <v>309</v>
      </c>
      <c r="E116" s="16">
        <v>26201</v>
      </c>
      <c r="F116" s="16">
        <v>30546</v>
      </c>
      <c r="G116" s="10">
        <v>46.17</v>
      </c>
      <c r="H116" s="10">
        <v>53.83</v>
      </c>
    </row>
    <row r="117" spans="1:8" x14ac:dyDescent="0.3">
      <c r="A117" t="s">
        <v>25</v>
      </c>
      <c r="B117">
        <v>2018</v>
      </c>
      <c r="C117" s="16">
        <v>19132</v>
      </c>
      <c r="D117" s="16">
        <v>0</v>
      </c>
      <c r="E117" s="16">
        <v>8797</v>
      </c>
      <c r="F117" s="16">
        <v>10335</v>
      </c>
      <c r="G117" s="10">
        <v>45.98</v>
      </c>
      <c r="H117" s="10">
        <v>54.02</v>
      </c>
    </row>
    <row r="118" spans="1:8" x14ac:dyDescent="0.3">
      <c r="A118" t="s">
        <v>26</v>
      </c>
      <c r="B118">
        <v>2018</v>
      </c>
      <c r="C118" s="16">
        <v>366629</v>
      </c>
      <c r="D118" s="16">
        <v>0</v>
      </c>
      <c r="E118" s="16">
        <v>180728</v>
      </c>
      <c r="F118" s="16">
        <v>185901</v>
      </c>
      <c r="G118" s="10">
        <v>49.29</v>
      </c>
      <c r="H118" s="10">
        <v>50.71</v>
      </c>
    </row>
    <row r="119" spans="1:8" x14ac:dyDescent="0.3">
      <c r="A119" t="s">
        <v>27</v>
      </c>
      <c r="B119">
        <v>2018</v>
      </c>
      <c r="C119" s="16">
        <v>116047</v>
      </c>
      <c r="D119" s="16">
        <v>122</v>
      </c>
      <c r="E119" s="16">
        <v>49541</v>
      </c>
      <c r="F119" s="16">
        <v>66506</v>
      </c>
      <c r="G119" s="10">
        <v>42.69</v>
      </c>
      <c r="H119" s="10">
        <v>57.31</v>
      </c>
    </row>
    <row r="120" spans="1:8" x14ac:dyDescent="0.3">
      <c r="A120" t="s">
        <v>28</v>
      </c>
      <c r="B120">
        <v>2018</v>
      </c>
      <c r="C120" s="16">
        <v>86098</v>
      </c>
      <c r="D120" s="16">
        <v>364</v>
      </c>
      <c r="E120" s="16">
        <v>41569</v>
      </c>
      <c r="F120" s="16">
        <v>44529</v>
      </c>
      <c r="G120" s="10">
        <v>48.28</v>
      </c>
      <c r="H120" s="10">
        <v>51.72</v>
      </c>
    </row>
    <row r="121" spans="1:8" x14ac:dyDescent="0.3">
      <c r="A121" t="s">
        <v>29</v>
      </c>
      <c r="B121">
        <v>2018</v>
      </c>
      <c r="C121" s="16">
        <v>649261</v>
      </c>
      <c r="D121" s="16">
        <v>0</v>
      </c>
      <c r="E121" s="16">
        <v>275022</v>
      </c>
      <c r="F121" s="16">
        <v>374239</v>
      </c>
      <c r="G121" s="10">
        <v>42.36</v>
      </c>
      <c r="H121" s="10">
        <v>57.64</v>
      </c>
    </row>
    <row r="122" spans="1:8" x14ac:dyDescent="0.3">
      <c r="A122" t="s">
        <v>30</v>
      </c>
      <c r="B122">
        <v>2018</v>
      </c>
      <c r="C122" s="16">
        <v>720695</v>
      </c>
      <c r="D122" s="16">
        <v>3037</v>
      </c>
      <c r="E122" s="16">
        <v>305354</v>
      </c>
      <c r="F122" s="16">
        <v>415341</v>
      </c>
      <c r="G122" s="10">
        <v>42.37</v>
      </c>
      <c r="H122" s="10">
        <v>57.63</v>
      </c>
    </row>
    <row r="123" spans="1:8" x14ac:dyDescent="0.3">
      <c r="A123" t="s">
        <v>31</v>
      </c>
      <c r="B123">
        <v>2018</v>
      </c>
      <c r="C123" s="16">
        <v>22625</v>
      </c>
      <c r="D123" s="16">
        <v>16</v>
      </c>
      <c r="E123" s="16">
        <v>7073</v>
      </c>
      <c r="F123" s="16">
        <v>15552</v>
      </c>
      <c r="G123" s="10">
        <v>31.26</v>
      </c>
      <c r="H123" s="10">
        <v>68.739999999999995</v>
      </c>
    </row>
    <row r="124" spans="1:8" x14ac:dyDescent="0.3">
      <c r="A124" t="s">
        <v>32</v>
      </c>
      <c r="B124">
        <v>2018</v>
      </c>
      <c r="C124" s="16">
        <v>48813</v>
      </c>
      <c r="D124" s="16">
        <v>1169</v>
      </c>
      <c r="E124" s="16">
        <v>20957</v>
      </c>
      <c r="F124" s="16">
        <v>27856</v>
      </c>
      <c r="G124" s="10">
        <v>42.93</v>
      </c>
      <c r="H124" s="10">
        <v>57.07</v>
      </c>
    </row>
    <row r="125" spans="1:8" x14ac:dyDescent="0.3">
      <c r="A125" t="s">
        <v>33</v>
      </c>
      <c r="B125">
        <v>2018</v>
      </c>
      <c r="C125" s="16">
        <v>24341</v>
      </c>
      <c r="D125" s="16">
        <v>1821</v>
      </c>
      <c r="E125" s="16">
        <v>10014</v>
      </c>
      <c r="F125" s="16">
        <v>14327</v>
      </c>
      <c r="G125" s="10">
        <v>41.14</v>
      </c>
      <c r="H125" s="10">
        <v>58.86</v>
      </c>
    </row>
    <row r="126" spans="1:8" x14ac:dyDescent="0.3">
      <c r="A126" t="s">
        <v>2</v>
      </c>
      <c r="B126">
        <v>2019</v>
      </c>
      <c r="C126" s="16">
        <v>83173</v>
      </c>
      <c r="D126" s="16">
        <v>0</v>
      </c>
      <c r="E126" s="16">
        <v>39360</v>
      </c>
      <c r="F126" s="16">
        <v>43813</v>
      </c>
      <c r="G126" s="10">
        <v>47.32</v>
      </c>
      <c r="H126" s="10">
        <v>52.68</v>
      </c>
    </row>
    <row r="127" spans="1:8" x14ac:dyDescent="0.3">
      <c r="A127" t="s">
        <v>3</v>
      </c>
      <c r="B127">
        <v>2019</v>
      </c>
      <c r="C127" s="16">
        <v>114381</v>
      </c>
      <c r="D127" s="16">
        <v>1490</v>
      </c>
      <c r="E127" s="16">
        <v>49596</v>
      </c>
      <c r="F127" s="16">
        <v>64785</v>
      </c>
      <c r="G127" s="10">
        <v>43.36</v>
      </c>
      <c r="H127" s="10">
        <v>56.64</v>
      </c>
    </row>
    <row r="128" spans="1:8" x14ac:dyDescent="0.3">
      <c r="A128" t="s">
        <v>4</v>
      </c>
      <c r="B128">
        <v>2019</v>
      </c>
      <c r="C128" s="16">
        <v>34394</v>
      </c>
      <c r="D128" s="16">
        <v>1594</v>
      </c>
      <c r="E128" s="16">
        <v>14615</v>
      </c>
      <c r="F128" s="16">
        <v>19779</v>
      </c>
      <c r="G128" s="10">
        <v>42.49</v>
      </c>
      <c r="H128" s="10">
        <v>57.51</v>
      </c>
    </row>
    <row r="129" spans="1:8" x14ac:dyDescent="0.3">
      <c r="A129" t="s">
        <v>5</v>
      </c>
      <c r="B129">
        <v>2019</v>
      </c>
      <c r="C129" s="16">
        <v>9567</v>
      </c>
      <c r="D129" s="16">
        <v>0</v>
      </c>
      <c r="E129" s="16">
        <v>4397</v>
      </c>
      <c r="F129" s="16">
        <v>5170</v>
      </c>
      <c r="G129" s="10">
        <v>45.96</v>
      </c>
      <c r="H129" s="10">
        <v>54.04</v>
      </c>
    </row>
    <row r="130" spans="1:8" x14ac:dyDescent="0.3">
      <c r="A130" t="s">
        <v>6</v>
      </c>
      <c r="B130">
        <v>2019</v>
      </c>
      <c r="C130" s="16">
        <v>110779</v>
      </c>
      <c r="D130" s="16">
        <v>387</v>
      </c>
      <c r="E130" s="16">
        <v>53647</v>
      </c>
      <c r="F130" s="16">
        <v>57132</v>
      </c>
      <c r="G130" s="10">
        <v>48.43</v>
      </c>
      <c r="H130" s="10">
        <v>51.57</v>
      </c>
    </row>
    <row r="131" spans="1:8" x14ac:dyDescent="0.3">
      <c r="A131" t="s">
        <v>7</v>
      </c>
      <c r="B131">
        <v>2019</v>
      </c>
      <c r="C131" s="16">
        <v>60013</v>
      </c>
      <c r="D131" s="16">
        <v>0</v>
      </c>
      <c r="E131" s="16">
        <v>29398</v>
      </c>
      <c r="F131" s="16">
        <v>30615</v>
      </c>
      <c r="G131" s="10">
        <v>48.99</v>
      </c>
      <c r="H131" s="10">
        <v>51.01</v>
      </c>
    </row>
    <row r="132" spans="1:8" x14ac:dyDescent="0.3">
      <c r="A132" t="s">
        <v>8</v>
      </c>
      <c r="B132">
        <v>2019</v>
      </c>
      <c r="C132" s="16">
        <v>13678</v>
      </c>
      <c r="D132" s="16">
        <v>0</v>
      </c>
      <c r="E132" s="16">
        <v>5245</v>
      </c>
      <c r="F132" s="16">
        <v>8433</v>
      </c>
      <c r="G132" s="10">
        <v>38.35</v>
      </c>
      <c r="H132" s="10">
        <v>61.65</v>
      </c>
    </row>
    <row r="133" spans="1:8" x14ac:dyDescent="0.3">
      <c r="A133" t="s">
        <v>9</v>
      </c>
      <c r="B133">
        <v>2019</v>
      </c>
      <c r="C133" s="16">
        <v>45337</v>
      </c>
      <c r="D133" s="16">
        <v>19</v>
      </c>
      <c r="E133" s="16">
        <v>19188</v>
      </c>
      <c r="F133" s="16">
        <v>26149</v>
      </c>
      <c r="G133" s="10">
        <v>42.32</v>
      </c>
      <c r="H133" s="10">
        <v>57.68</v>
      </c>
    </row>
    <row r="134" spans="1:8" x14ac:dyDescent="0.3">
      <c r="A134" t="s">
        <v>10</v>
      </c>
      <c r="B134">
        <v>2019</v>
      </c>
      <c r="C134" s="16">
        <v>558560</v>
      </c>
      <c r="D134" s="16">
        <v>146474</v>
      </c>
      <c r="E134" s="16">
        <v>232619</v>
      </c>
      <c r="F134" s="16">
        <v>325941</v>
      </c>
      <c r="G134" s="10">
        <v>41.65</v>
      </c>
      <c r="H134" s="10">
        <v>58.35</v>
      </c>
    </row>
    <row r="135" spans="1:8" x14ac:dyDescent="0.3">
      <c r="A135" t="s">
        <v>11</v>
      </c>
      <c r="B135">
        <v>2019</v>
      </c>
      <c r="C135" s="16">
        <v>749659</v>
      </c>
      <c r="D135" s="16">
        <v>0</v>
      </c>
      <c r="E135" s="16">
        <v>344436</v>
      </c>
      <c r="F135" s="16">
        <v>405223</v>
      </c>
      <c r="G135" s="10">
        <v>45.95</v>
      </c>
      <c r="H135" s="10">
        <v>54.05</v>
      </c>
    </row>
    <row r="136" spans="1:8" x14ac:dyDescent="0.3">
      <c r="A136" t="s">
        <v>13</v>
      </c>
      <c r="B136">
        <v>2019</v>
      </c>
      <c r="C136" s="16">
        <v>4383</v>
      </c>
      <c r="D136" s="16">
        <v>0</v>
      </c>
      <c r="E136" s="16">
        <v>1912</v>
      </c>
      <c r="F136" s="16">
        <v>2471</v>
      </c>
      <c r="G136" s="10">
        <v>43.62</v>
      </c>
      <c r="H136" s="10">
        <v>56.38</v>
      </c>
    </row>
    <row r="137" spans="1:8" x14ac:dyDescent="0.3">
      <c r="A137" t="s">
        <v>14</v>
      </c>
      <c r="B137">
        <v>2019</v>
      </c>
      <c r="C137" s="16">
        <v>58490</v>
      </c>
      <c r="D137" s="16">
        <v>0</v>
      </c>
      <c r="E137" s="16">
        <v>22694</v>
      </c>
      <c r="F137" s="16">
        <v>35796</v>
      </c>
      <c r="G137" s="10">
        <v>38.799999999999997</v>
      </c>
      <c r="H137" s="10">
        <v>61.2</v>
      </c>
    </row>
    <row r="138" spans="1:8" x14ac:dyDescent="0.3">
      <c r="A138" t="s">
        <v>15</v>
      </c>
      <c r="B138">
        <v>2019</v>
      </c>
      <c r="C138" s="16">
        <v>415103</v>
      </c>
      <c r="D138" s="16">
        <v>35</v>
      </c>
      <c r="E138" s="16">
        <v>210594</v>
      </c>
      <c r="F138" s="16">
        <v>204509</v>
      </c>
      <c r="G138" s="10">
        <v>50.73</v>
      </c>
      <c r="H138" s="10">
        <v>49.27</v>
      </c>
    </row>
    <row r="139" spans="1:8" x14ac:dyDescent="0.3">
      <c r="A139" t="s">
        <v>16</v>
      </c>
      <c r="B139">
        <v>2019</v>
      </c>
      <c r="C139" s="16">
        <v>18458</v>
      </c>
      <c r="D139" s="16">
        <v>0</v>
      </c>
      <c r="E139" s="16">
        <v>7301</v>
      </c>
      <c r="F139" s="16">
        <v>11157</v>
      </c>
      <c r="G139" s="10">
        <v>39.549999999999997</v>
      </c>
      <c r="H139" s="10">
        <v>60.45</v>
      </c>
    </row>
    <row r="140" spans="1:8" x14ac:dyDescent="0.3">
      <c r="A140" t="s">
        <v>17</v>
      </c>
      <c r="B140">
        <v>2019</v>
      </c>
      <c r="C140" s="16">
        <v>24396</v>
      </c>
      <c r="D140" s="16">
        <v>0</v>
      </c>
      <c r="E140" s="16">
        <v>11149</v>
      </c>
      <c r="F140" s="16">
        <v>13247</v>
      </c>
      <c r="G140" s="10">
        <v>45.7</v>
      </c>
      <c r="H140" s="10">
        <v>54.3</v>
      </c>
    </row>
    <row r="141" spans="1:8" x14ac:dyDescent="0.3">
      <c r="A141" t="s">
        <v>18</v>
      </c>
      <c r="B141">
        <v>2019</v>
      </c>
      <c r="C141" s="16">
        <v>7107</v>
      </c>
      <c r="D141" s="16">
        <v>0</v>
      </c>
      <c r="E141" s="16">
        <v>3350</v>
      </c>
      <c r="F141" s="16">
        <v>3757</v>
      </c>
      <c r="G141" s="10">
        <v>47.14</v>
      </c>
      <c r="H141" s="10">
        <v>52.86</v>
      </c>
    </row>
    <row r="142" spans="1:8" x14ac:dyDescent="0.3">
      <c r="A142" t="s">
        <v>19</v>
      </c>
      <c r="B142">
        <v>2019</v>
      </c>
      <c r="C142" s="16">
        <v>4375</v>
      </c>
      <c r="D142" s="16" t="s">
        <v>117</v>
      </c>
      <c r="E142" s="16">
        <v>2330</v>
      </c>
      <c r="F142" s="16">
        <v>2045</v>
      </c>
      <c r="G142" s="10">
        <v>53.26</v>
      </c>
      <c r="H142" s="10">
        <v>46.74</v>
      </c>
    </row>
    <row r="143" spans="1:8" x14ac:dyDescent="0.3">
      <c r="A143" t="s">
        <v>20</v>
      </c>
      <c r="B143">
        <v>2019</v>
      </c>
      <c r="C143" s="16">
        <v>162155</v>
      </c>
      <c r="D143" s="16">
        <v>690</v>
      </c>
      <c r="E143" s="16">
        <v>71979</v>
      </c>
      <c r="F143" s="16">
        <v>90176</v>
      </c>
      <c r="G143" s="10">
        <v>44.39</v>
      </c>
      <c r="H143" s="10">
        <v>55.61</v>
      </c>
    </row>
    <row r="144" spans="1:8" x14ac:dyDescent="0.3">
      <c r="A144" t="s">
        <v>21</v>
      </c>
      <c r="B144">
        <v>2019</v>
      </c>
      <c r="C144" s="16">
        <v>54415</v>
      </c>
      <c r="D144" s="16">
        <v>0</v>
      </c>
      <c r="E144" s="16">
        <v>23185</v>
      </c>
      <c r="F144" s="16">
        <v>31230</v>
      </c>
      <c r="G144" s="10">
        <v>42.61</v>
      </c>
      <c r="H144" s="10">
        <v>57.39</v>
      </c>
    </row>
    <row r="145" spans="1:8" x14ac:dyDescent="0.3">
      <c r="A145" t="s">
        <v>35</v>
      </c>
      <c r="B145">
        <v>2019</v>
      </c>
      <c r="C145" s="16">
        <v>369994</v>
      </c>
      <c r="D145" s="16">
        <v>31</v>
      </c>
      <c r="E145" s="16">
        <v>158779</v>
      </c>
      <c r="F145" s="16">
        <v>211215</v>
      </c>
      <c r="G145" s="10">
        <v>42.91</v>
      </c>
      <c r="H145" s="10">
        <v>57.09</v>
      </c>
    </row>
    <row r="146" spans="1:8" x14ac:dyDescent="0.3">
      <c r="A146" t="s">
        <v>23</v>
      </c>
      <c r="B146">
        <v>2019</v>
      </c>
      <c r="C146" s="16">
        <v>85966</v>
      </c>
      <c r="D146" s="16" t="s">
        <v>117</v>
      </c>
      <c r="E146" s="16">
        <v>44956</v>
      </c>
      <c r="F146" s="16">
        <v>41010</v>
      </c>
      <c r="G146" s="10">
        <v>52.3</v>
      </c>
      <c r="H146" s="10">
        <v>47.7</v>
      </c>
    </row>
    <row r="147" spans="1:8" x14ac:dyDescent="0.3">
      <c r="A147" t="s">
        <v>24</v>
      </c>
      <c r="B147">
        <v>2019</v>
      </c>
      <c r="C147" s="16">
        <v>56418</v>
      </c>
      <c r="D147" s="16">
        <v>172</v>
      </c>
      <c r="E147" s="16">
        <v>24871</v>
      </c>
      <c r="F147" s="16">
        <v>31547</v>
      </c>
      <c r="G147" s="10">
        <v>44.08</v>
      </c>
      <c r="H147" s="10">
        <v>55.92</v>
      </c>
    </row>
    <row r="148" spans="1:8" x14ac:dyDescent="0.3">
      <c r="A148" t="s">
        <v>25</v>
      </c>
      <c r="B148">
        <v>2019</v>
      </c>
      <c r="C148" s="16">
        <v>18963</v>
      </c>
      <c r="D148" s="16" t="s">
        <v>117</v>
      </c>
      <c r="E148" s="16">
        <v>8858</v>
      </c>
      <c r="F148" s="16">
        <v>10105</v>
      </c>
      <c r="G148" s="10">
        <v>46.71</v>
      </c>
      <c r="H148" s="10">
        <v>53.29</v>
      </c>
    </row>
    <row r="149" spans="1:8" x14ac:dyDescent="0.3">
      <c r="A149" t="s">
        <v>26</v>
      </c>
      <c r="B149">
        <v>2019</v>
      </c>
      <c r="C149" s="16">
        <v>355250</v>
      </c>
      <c r="D149" s="16">
        <v>0</v>
      </c>
      <c r="E149" s="16">
        <v>176577</v>
      </c>
      <c r="F149" s="16">
        <v>178673</v>
      </c>
      <c r="G149" s="10">
        <v>49.7</v>
      </c>
      <c r="H149" s="10">
        <v>50.3</v>
      </c>
    </row>
    <row r="150" spans="1:8" x14ac:dyDescent="0.3">
      <c r="A150" t="s">
        <v>27</v>
      </c>
      <c r="B150">
        <v>2019</v>
      </c>
      <c r="C150" s="16">
        <v>114453</v>
      </c>
      <c r="D150" s="16">
        <v>112</v>
      </c>
      <c r="E150" s="16">
        <v>48539</v>
      </c>
      <c r="F150" s="16">
        <v>65914</v>
      </c>
      <c r="G150" s="10">
        <v>42.41</v>
      </c>
      <c r="H150" s="10">
        <v>57.59</v>
      </c>
    </row>
    <row r="151" spans="1:8" x14ac:dyDescent="0.3">
      <c r="A151" t="s">
        <v>28</v>
      </c>
      <c r="B151">
        <v>2019</v>
      </c>
      <c r="C151" s="16">
        <v>84744</v>
      </c>
      <c r="D151" s="16">
        <v>318</v>
      </c>
      <c r="E151" s="16">
        <v>41390</v>
      </c>
      <c r="F151" s="16">
        <v>43354</v>
      </c>
      <c r="G151" s="10">
        <v>48.84</v>
      </c>
      <c r="H151" s="10">
        <v>51.16</v>
      </c>
    </row>
    <row r="152" spans="1:8" x14ac:dyDescent="0.3">
      <c r="A152" t="s">
        <v>29</v>
      </c>
      <c r="B152">
        <v>2019</v>
      </c>
      <c r="C152" s="16">
        <v>632651</v>
      </c>
      <c r="D152" s="16">
        <v>36</v>
      </c>
      <c r="E152" s="16">
        <v>272136</v>
      </c>
      <c r="F152" s="16">
        <v>360515</v>
      </c>
      <c r="G152" s="10">
        <v>43.02</v>
      </c>
      <c r="H152" s="10">
        <v>56.98</v>
      </c>
    </row>
    <row r="153" spans="1:8" x14ac:dyDescent="0.3">
      <c r="A153" t="s">
        <v>30</v>
      </c>
      <c r="B153">
        <v>2019</v>
      </c>
      <c r="C153" s="16">
        <v>702974</v>
      </c>
      <c r="D153" s="16">
        <v>2412</v>
      </c>
      <c r="E153" s="16">
        <v>301858</v>
      </c>
      <c r="F153" s="16">
        <v>401116</v>
      </c>
      <c r="G153" s="10">
        <v>42.94</v>
      </c>
      <c r="H153" s="10">
        <v>57.06</v>
      </c>
    </row>
    <row r="154" spans="1:8" x14ac:dyDescent="0.3">
      <c r="A154" t="s">
        <v>31</v>
      </c>
      <c r="B154">
        <v>2019</v>
      </c>
      <c r="C154" s="16">
        <v>22311</v>
      </c>
      <c r="D154" s="16">
        <v>0</v>
      </c>
      <c r="E154" s="16">
        <v>6975</v>
      </c>
      <c r="F154" s="16">
        <v>15336</v>
      </c>
      <c r="G154" s="10">
        <v>31.26</v>
      </c>
      <c r="H154" s="10">
        <v>68.739999999999995</v>
      </c>
    </row>
    <row r="155" spans="1:8" x14ac:dyDescent="0.3">
      <c r="A155" t="s">
        <v>32</v>
      </c>
      <c r="B155">
        <v>2019</v>
      </c>
      <c r="C155" s="16">
        <v>47533</v>
      </c>
      <c r="D155" s="16">
        <v>604</v>
      </c>
      <c r="E155" s="16">
        <v>19994</v>
      </c>
      <c r="F155" s="16">
        <v>27539</v>
      </c>
      <c r="G155" s="10">
        <v>42.06</v>
      </c>
      <c r="H155" s="10">
        <v>57.94</v>
      </c>
    </row>
    <row r="156" spans="1:8" x14ac:dyDescent="0.3">
      <c r="A156" t="s">
        <v>33</v>
      </c>
      <c r="B156">
        <v>2019</v>
      </c>
      <c r="C156" s="16">
        <v>22042</v>
      </c>
      <c r="D156" s="16">
        <v>2464</v>
      </c>
      <c r="E156" s="16">
        <v>9229</v>
      </c>
      <c r="F156" s="16">
        <v>12813</v>
      </c>
      <c r="G156" s="10">
        <v>41.87</v>
      </c>
      <c r="H156" s="10">
        <v>58.13</v>
      </c>
    </row>
    <row r="157" spans="1:8" x14ac:dyDescent="0.3">
      <c r="A157" t="s">
        <v>12</v>
      </c>
      <c r="B157">
        <v>2015</v>
      </c>
      <c r="C157" s="12">
        <v>90080</v>
      </c>
      <c r="D157" s="12">
        <f>C157-E157-F157</f>
        <v>0</v>
      </c>
      <c r="E157" s="12">
        <v>32847</v>
      </c>
      <c r="F157" s="12">
        <v>57233</v>
      </c>
      <c r="G157" s="13">
        <v>36.46</v>
      </c>
      <c r="H157" s="13">
        <v>63.54</v>
      </c>
    </row>
    <row r="158" spans="1:8" x14ac:dyDescent="0.3">
      <c r="A158" t="s">
        <v>12</v>
      </c>
      <c r="B158">
        <v>2016</v>
      </c>
      <c r="C158" s="12">
        <v>91651</v>
      </c>
      <c r="D158" s="12">
        <f t="shared" ref="D158:D161" si="0">C158-E158-F158</f>
        <v>0</v>
      </c>
      <c r="E158" s="12">
        <v>32358</v>
      </c>
      <c r="F158" s="12">
        <v>59293</v>
      </c>
      <c r="G158" s="13">
        <v>35.31</v>
      </c>
      <c r="H158" s="13">
        <v>64.69</v>
      </c>
    </row>
    <row r="159" spans="1:8" x14ac:dyDescent="0.3">
      <c r="A159" t="s">
        <v>12</v>
      </c>
      <c r="B159">
        <v>2017</v>
      </c>
      <c r="C159" s="12">
        <v>90106</v>
      </c>
      <c r="D159" s="12">
        <f t="shared" si="0"/>
        <v>13668</v>
      </c>
      <c r="E159" s="12">
        <v>31702</v>
      </c>
      <c r="F159" s="12">
        <v>44736</v>
      </c>
      <c r="G159" s="13">
        <v>41.47</v>
      </c>
      <c r="H159" s="13">
        <v>58.53</v>
      </c>
    </row>
    <row r="160" spans="1:8" x14ac:dyDescent="0.3">
      <c r="A160" t="s">
        <v>12</v>
      </c>
      <c r="B160">
        <v>2018</v>
      </c>
      <c r="C160" s="12">
        <v>87961</v>
      </c>
      <c r="D160" s="12">
        <f t="shared" si="0"/>
        <v>12735</v>
      </c>
      <c r="E160" s="12">
        <v>30964</v>
      </c>
      <c r="F160" s="12">
        <v>44262</v>
      </c>
      <c r="G160" s="13">
        <v>41.16</v>
      </c>
      <c r="H160" s="13">
        <v>58.84</v>
      </c>
    </row>
    <row r="161" spans="1:8" x14ac:dyDescent="0.3">
      <c r="A161" t="s">
        <v>12</v>
      </c>
      <c r="B161">
        <v>2019</v>
      </c>
      <c r="C161" s="12">
        <v>87409</v>
      </c>
      <c r="D161" s="12">
        <f t="shared" si="0"/>
        <v>12518</v>
      </c>
      <c r="E161" s="12">
        <v>31268</v>
      </c>
      <c r="F161" s="12">
        <v>43623</v>
      </c>
      <c r="G161" s="13">
        <v>41.75</v>
      </c>
      <c r="H161" s="13">
        <v>58.25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41"/>
  <sheetViews>
    <sheetView workbookViewId="0"/>
  </sheetViews>
  <sheetFormatPr baseColWidth="10" defaultColWidth="13" defaultRowHeight="14.4" x14ac:dyDescent="0.3"/>
  <cols>
    <col min="3" max="10" width="13" style="14"/>
  </cols>
  <sheetData>
    <row r="1" spans="1:10" s="3" customFormat="1" ht="72" x14ac:dyDescent="0.3">
      <c r="A1" s="3" t="s">
        <v>0</v>
      </c>
      <c r="B1" s="3" t="s">
        <v>1</v>
      </c>
      <c r="C1" s="17" t="s">
        <v>109</v>
      </c>
      <c r="D1" s="17" t="s">
        <v>110</v>
      </c>
      <c r="E1" s="17" t="s">
        <v>37</v>
      </c>
      <c r="F1" s="17" t="s">
        <v>38</v>
      </c>
      <c r="G1" s="17" t="s">
        <v>39</v>
      </c>
      <c r="H1" s="17" t="s">
        <v>40</v>
      </c>
      <c r="I1" s="17" t="s">
        <v>41</v>
      </c>
      <c r="J1" s="17" t="s">
        <v>42</v>
      </c>
    </row>
    <row r="2" spans="1:10" x14ac:dyDescent="0.3">
      <c r="A2" t="s">
        <v>2</v>
      </c>
      <c r="B2">
        <v>2015</v>
      </c>
      <c r="C2" s="16">
        <v>83884</v>
      </c>
      <c r="D2" s="16">
        <v>0</v>
      </c>
      <c r="E2" s="16">
        <v>52950</v>
      </c>
      <c r="F2" s="16">
        <v>6045</v>
      </c>
      <c r="G2" s="16">
        <v>0</v>
      </c>
      <c r="H2" s="16">
        <v>12284</v>
      </c>
      <c r="I2" s="16">
        <v>12605</v>
      </c>
      <c r="J2" s="16">
        <v>0</v>
      </c>
    </row>
    <row r="3" spans="1:10" x14ac:dyDescent="0.3">
      <c r="A3" t="s">
        <v>3</v>
      </c>
      <c r="B3">
        <v>2015</v>
      </c>
      <c r="C3" s="16">
        <v>120210</v>
      </c>
      <c r="D3" s="16">
        <v>0</v>
      </c>
      <c r="E3" s="16">
        <v>83474</v>
      </c>
      <c r="F3" s="16">
        <v>10982</v>
      </c>
      <c r="G3" s="16">
        <v>0</v>
      </c>
      <c r="H3" s="16">
        <v>13637</v>
      </c>
      <c r="I3" s="16">
        <v>12049</v>
      </c>
      <c r="J3" s="16">
        <v>68</v>
      </c>
    </row>
    <row r="4" spans="1:10" x14ac:dyDescent="0.3">
      <c r="A4" t="s">
        <v>4</v>
      </c>
      <c r="B4">
        <v>2015</v>
      </c>
      <c r="C4" s="16">
        <v>37435</v>
      </c>
      <c r="D4" s="16">
        <v>0</v>
      </c>
      <c r="E4" s="16">
        <v>28906</v>
      </c>
      <c r="F4" s="16">
        <v>455</v>
      </c>
      <c r="G4" s="16">
        <v>0</v>
      </c>
      <c r="H4" s="16">
        <v>3880</v>
      </c>
      <c r="I4" s="16">
        <v>4194</v>
      </c>
      <c r="J4" s="16">
        <v>0</v>
      </c>
    </row>
    <row r="5" spans="1:10" x14ac:dyDescent="0.3">
      <c r="A5" t="s">
        <v>5</v>
      </c>
      <c r="B5">
        <v>2015</v>
      </c>
      <c r="C5" s="16">
        <v>9422</v>
      </c>
      <c r="D5" s="16" t="s">
        <v>117</v>
      </c>
      <c r="E5" s="16">
        <v>3714</v>
      </c>
      <c r="F5" s="16">
        <v>350</v>
      </c>
      <c r="G5" s="16">
        <v>0</v>
      </c>
      <c r="H5" s="16">
        <v>3816</v>
      </c>
      <c r="I5" s="16">
        <v>1542</v>
      </c>
      <c r="J5" s="16">
        <v>0</v>
      </c>
    </row>
    <row r="6" spans="1:10" x14ac:dyDescent="0.3">
      <c r="A6" t="s">
        <v>6</v>
      </c>
      <c r="B6">
        <v>2015</v>
      </c>
      <c r="C6" s="16">
        <v>105055</v>
      </c>
      <c r="D6" s="16">
        <v>6107</v>
      </c>
      <c r="E6" s="16">
        <v>74073</v>
      </c>
      <c r="F6" s="16">
        <v>2725</v>
      </c>
      <c r="G6" s="16" t="s">
        <v>117</v>
      </c>
      <c r="H6" s="16">
        <v>17097</v>
      </c>
      <c r="I6" s="16">
        <v>11158</v>
      </c>
      <c r="J6" s="16">
        <v>0</v>
      </c>
    </row>
    <row r="7" spans="1:10" x14ac:dyDescent="0.3">
      <c r="A7" t="s">
        <v>7</v>
      </c>
      <c r="B7">
        <v>2015</v>
      </c>
      <c r="C7" s="16">
        <v>59349</v>
      </c>
      <c r="D7" s="16" t="s">
        <v>117</v>
      </c>
      <c r="E7" s="16">
        <v>42887</v>
      </c>
      <c r="F7" s="16">
        <v>3703</v>
      </c>
      <c r="G7" s="16">
        <v>0</v>
      </c>
      <c r="H7" s="16">
        <v>7327</v>
      </c>
      <c r="I7" s="16">
        <v>5216</v>
      </c>
      <c r="J7" s="16">
        <v>216</v>
      </c>
    </row>
    <row r="8" spans="1:10" x14ac:dyDescent="0.3">
      <c r="A8" t="s">
        <v>8</v>
      </c>
      <c r="B8">
        <v>2015</v>
      </c>
      <c r="C8" s="16">
        <v>13961</v>
      </c>
      <c r="D8" s="16">
        <v>0</v>
      </c>
      <c r="E8" s="16">
        <v>10649</v>
      </c>
      <c r="F8" s="16">
        <v>590</v>
      </c>
      <c r="G8" s="16">
        <v>0</v>
      </c>
      <c r="H8" s="16">
        <v>922</v>
      </c>
      <c r="I8" s="16">
        <v>1800</v>
      </c>
      <c r="J8" s="16">
        <v>0</v>
      </c>
    </row>
    <row r="9" spans="1:10" x14ac:dyDescent="0.3">
      <c r="A9" t="s">
        <v>9</v>
      </c>
      <c r="B9">
        <v>2015</v>
      </c>
      <c r="C9" s="16">
        <v>55759</v>
      </c>
      <c r="D9" s="16">
        <v>73</v>
      </c>
      <c r="E9" s="16">
        <v>41441</v>
      </c>
      <c r="F9" s="16">
        <v>5132</v>
      </c>
      <c r="G9" s="16">
        <v>0</v>
      </c>
      <c r="H9" s="16">
        <v>3562</v>
      </c>
      <c r="I9" s="16">
        <v>5624</v>
      </c>
      <c r="J9" s="16">
        <v>0</v>
      </c>
    </row>
    <row r="10" spans="1:10" x14ac:dyDescent="0.3">
      <c r="A10" t="s">
        <v>10</v>
      </c>
      <c r="B10">
        <v>2015</v>
      </c>
      <c r="C10" s="16">
        <v>764085</v>
      </c>
      <c r="D10" s="16">
        <v>0</v>
      </c>
      <c r="E10" s="16">
        <v>538136</v>
      </c>
      <c r="F10" s="16">
        <v>67673</v>
      </c>
      <c r="G10" s="16">
        <v>0</v>
      </c>
      <c r="H10" s="16">
        <v>83033</v>
      </c>
      <c r="I10" s="16">
        <v>75243</v>
      </c>
      <c r="J10" s="16">
        <v>0</v>
      </c>
    </row>
    <row r="11" spans="1:10" x14ac:dyDescent="0.3">
      <c r="A11" t="s">
        <v>11</v>
      </c>
      <c r="B11">
        <v>2015</v>
      </c>
      <c r="C11" s="16">
        <v>726086</v>
      </c>
      <c r="D11" s="16">
        <v>1632</v>
      </c>
      <c r="E11" s="16">
        <v>442443</v>
      </c>
      <c r="F11" s="16">
        <v>49222</v>
      </c>
      <c r="G11" s="16">
        <v>0</v>
      </c>
      <c r="H11" s="16">
        <v>100600</v>
      </c>
      <c r="I11" s="16">
        <v>117272</v>
      </c>
      <c r="J11" s="16">
        <v>16549</v>
      </c>
    </row>
    <row r="12" spans="1:10" x14ac:dyDescent="0.3">
      <c r="A12" t="s">
        <v>12</v>
      </c>
      <c r="B12">
        <v>2015</v>
      </c>
      <c r="C12" s="16">
        <v>90080</v>
      </c>
      <c r="D12" s="16">
        <v>2290</v>
      </c>
      <c r="E12" s="16">
        <v>52334</v>
      </c>
      <c r="F12" s="16">
        <v>1377</v>
      </c>
      <c r="G12" s="16">
        <v>0</v>
      </c>
      <c r="H12" s="16">
        <v>10373</v>
      </c>
      <c r="I12" s="16">
        <v>23706</v>
      </c>
      <c r="J12" s="16">
        <v>0</v>
      </c>
    </row>
    <row r="13" spans="1:10" x14ac:dyDescent="0.3">
      <c r="A13" t="s">
        <v>13</v>
      </c>
      <c r="B13">
        <v>2015</v>
      </c>
      <c r="C13" s="16">
        <v>4098</v>
      </c>
      <c r="D13" s="16">
        <v>0</v>
      </c>
      <c r="E13" s="16">
        <v>3101</v>
      </c>
      <c r="F13" s="16">
        <v>310</v>
      </c>
      <c r="G13" s="16">
        <v>0</v>
      </c>
      <c r="H13" s="16">
        <v>333</v>
      </c>
      <c r="I13" s="16">
        <v>354</v>
      </c>
      <c r="J13" s="16">
        <v>0</v>
      </c>
    </row>
    <row r="14" spans="1:10" x14ac:dyDescent="0.3">
      <c r="A14" t="s">
        <v>14</v>
      </c>
      <c r="B14">
        <v>2015</v>
      </c>
      <c r="C14" s="16">
        <v>65912</v>
      </c>
      <c r="D14" s="16" t="s">
        <v>117</v>
      </c>
      <c r="E14" s="16">
        <v>35302</v>
      </c>
      <c r="F14" s="16">
        <v>9975</v>
      </c>
      <c r="G14" s="16">
        <v>0</v>
      </c>
      <c r="H14" s="16">
        <v>0</v>
      </c>
      <c r="I14" s="16">
        <v>0</v>
      </c>
      <c r="J14" s="16">
        <v>20635</v>
      </c>
    </row>
    <row r="15" spans="1:10" x14ac:dyDescent="0.3">
      <c r="A15" t="s">
        <v>15</v>
      </c>
      <c r="B15">
        <v>2015</v>
      </c>
      <c r="C15" s="16">
        <v>480316</v>
      </c>
      <c r="D15" s="16">
        <v>6967</v>
      </c>
      <c r="E15" s="16">
        <v>293062</v>
      </c>
      <c r="F15" s="16">
        <v>16724</v>
      </c>
      <c r="G15" s="16">
        <v>256</v>
      </c>
      <c r="H15" s="16">
        <v>108978</v>
      </c>
      <c r="I15" s="16">
        <v>61296</v>
      </c>
      <c r="J15" s="16">
        <v>0</v>
      </c>
    </row>
    <row r="16" spans="1:10" x14ac:dyDescent="0.3">
      <c r="A16" t="s">
        <v>16</v>
      </c>
      <c r="B16">
        <v>2015</v>
      </c>
      <c r="C16" s="16">
        <v>21835</v>
      </c>
      <c r="D16" s="16">
        <v>0</v>
      </c>
      <c r="E16" s="16">
        <v>16503</v>
      </c>
      <c r="F16" s="16">
        <v>521</v>
      </c>
      <c r="G16" s="16">
        <v>0</v>
      </c>
      <c r="H16" s="16">
        <v>2034</v>
      </c>
      <c r="I16" s="16">
        <v>2777</v>
      </c>
      <c r="J16" s="16">
        <v>0</v>
      </c>
    </row>
    <row r="17" spans="1:10" x14ac:dyDescent="0.3">
      <c r="A17" t="s">
        <v>17</v>
      </c>
      <c r="B17">
        <v>2015</v>
      </c>
      <c r="C17" s="16">
        <v>29019</v>
      </c>
      <c r="D17" s="16">
        <v>0</v>
      </c>
      <c r="E17" s="16">
        <v>22119</v>
      </c>
      <c r="F17" s="16">
        <v>558</v>
      </c>
      <c r="G17" s="16">
        <v>0</v>
      </c>
      <c r="H17" s="16">
        <v>2443</v>
      </c>
      <c r="I17" s="16">
        <v>3899</v>
      </c>
      <c r="J17" s="16">
        <v>0</v>
      </c>
    </row>
    <row r="18" spans="1:10" x14ac:dyDescent="0.3">
      <c r="A18" t="s">
        <v>18</v>
      </c>
      <c r="B18">
        <v>2015</v>
      </c>
      <c r="C18" s="16">
        <v>6888</v>
      </c>
      <c r="D18" s="16">
        <v>0</v>
      </c>
      <c r="E18" s="16">
        <v>3873</v>
      </c>
      <c r="F18" s="16">
        <v>769</v>
      </c>
      <c r="G18" s="16">
        <v>0</v>
      </c>
      <c r="H18" s="16">
        <v>1160</v>
      </c>
      <c r="I18" s="16">
        <v>1086</v>
      </c>
      <c r="J18" s="16">
        <v>0</v>
      </c>
    </row>
    <row r="19" spans="1:10" x14ac:dyDescent="0.3">
      <c r="A19" t="s">
        <v>19</v>
      </c>
      <c r="B19">
        <v>2015</v>
      </c>
      <c r="C19" s="16">
        <v>4453</v>
      </c>
      <c r="D19" s="16">
        <v>0</v>
      </c>
      <c r="E19" s="16">
        <v>2840</v>
      </c>
      <c r="F19" s="16">
        <v>187</v>
      </c>
      <c r="G19" s="16">
        <v>0</v>
      </c>
      <c r="H19" s="16">
        <v>871</v>
      </c>
      <c r="I19" s="16">
        <v>555</v>
      </c>
      <c r="J19" s="16">
        <v>0</v>
      </c>
    </row>
    <row r="20" spans="1:10" x14ac:dyDescent="0.3">
      <c r="A20" t="s">
        <v>20</v>
      </c>
      <c r="B20">
        <v>2015</v>
      </c>
      <c r="C20" s="16">
        <v>160855</v>
      </c>
      <c r="D20" s="16">
        <v>5780</v>
      </c>
      <c r="E20" s="16">
        <v>119499</v>
      </c>
      <c r="F20" s="16">
        <v>13538</v>
      </c>
      <c r="G20" s="16">
        <v>0</v>
      </c>
      <c r="H20" s="16">
        <v>13880</v>
      </c>
      <c r="I20" s="16">
        <v>13938</v>
      </c>
      <c r="J20" s="16">
        <v>0</v>
      </c>
    </row>
    <row r="21" spans="1:10" x14ac:dyDescent="0.3">
      <c r="A21" t="s">
        <v>21</v>
      </c>
      <c r="B21">
        <v>2015</v>
      </c>
      <c r="C21" s="16">
        <v>59731</v>
      </c>
      <c r="D21" s="16">
        <v>0</v>
      </c>
      <c r="E21" s="16">
        <v>43733</v>
      </c>
      <c r="F21" s="16">
        <v>6108</v>
      </c>
      <c r="G21" s="16">
        <v>0</v>
      </c>
      <c r="H21" s="16">
        <v>4161</v>
      </c>
      <c r="I21" s="16">
        <v>5729</v>
      </c>
      <c r="J21" s="16">
        <v>0</v>
      </c>
    </row>
    <row r="22" spans="1:10" x14ac:dyDescent="0.3">
      <c r="A22" t="s">
        <v>35</v>
      </c>
      <c r="B22">
        <v>2015</v>
      </c>
      <c r="C22" s="16">
        <v>367802</v>
      </c>
      <c r="D22" s="16">
        <v>0</v>
      </c>
      <c r="E22" s="16">
        <v>0</v>
      </c>
      <c r="F22" s="16">
        <v>0</v>
      </c>
      <c r="G22" s="16">
        <v>209972</v>
      </c>
      <c r="H22" s="16">
        <v>0</v>
      </c>
      <c r="I22" s="16">
        <v>0</v>
      </c>
      <c r="J22" s="16">
        <v>157830</v>
      </c>
    </row>
    <row r="23" spans="1:10" x14ac:dyDescent="0.3">
      <c r="A23" t="s">
        <v>24</v>
      </c>
      <c r="B23">
        <v>2015</v>
      </c>
      <c r="C23" s="16">
        <v>55816</v>
      </c>
      <c r="D23" s="16">
        <v>236</v>
      </c>
      <c r="E23" s="16">
        <v>37297</v>
      </c>
      <c r="F23" s="16">
        <v>1173</v>
      </c>
      <c r="G23" s="16">
        <v>0</v>
      </c>
      <c r="H23" s="16">
        <v>13515</v>
      </c>
      <c r="I23" s="16">
        <v>3831</v>
      </c>
      <c r="J23" s="16">
        <v>0</v>
      </c>
    </row>
    <row r="24" spans="1:10" x14ac:dyDescent="0.3">
      <c r="A24" t="s">
        <v>25</v>
      </c>
      <c r="B24">
        <v>2015</v>
      </c>
      <c r="C24" s="16">
        <v>20397</v>
      </c>
      <c r="D24" s="16">
        <v>0</v>
      </c>
      <c r="E24" s="16">
        <v>15506</v>
      </c>
      <c r="F24" s="16">
        <v>573</v>
      </c>
      <c r="G24" s="16">
        <v>0</v>
      </c>
      <c r="H24" s="16">
        <v>1984</v>
      </c>
      <c r="I24" s="16">
        <v>2334</v>
      </c>
      <c r="J24" s="16">
        <v>0</v>
      </c>
    </row>
    <row r="25" spans="1:10" x14ac:dyDescent="0.3">
      <c r="A25" t="s">
        <v>26</v>
      </c>
      <c r="B25">
        <v>2015</v>
      </c>
      <c r="C25" s="16">
        <v>421599</v>
      </c>
      <c r="D25" s="16">
        <v>0</v>
      </c>
      <c r="E25" s="16">
        <v>0</v>
      </c>
      <c r="F25" s="16">
        <v>0</v>
      </c>
      <c r="G25" s="16">
        <v>309260</v>
      </c>
      <c r="H25" s="16">
        <v>0</v>
      </c>
      <c r="I25" s="16">
        <v>0</v>
      </c>
      <c r="J25" s="16">
        <v>112339</v>
      </c>
    </row>
    <row r="26" spans="1:10" x14ac:dyDescent="0.3">
      <c r="A26" t="s">
        <v>27</v>
      </c>
      <c r="B26">
        <v>2015</v>
      </c>
      <c r="C26" s="16">
        <v>116926</v>
      </c>
      <c r="D26" s="16">
        <v>0</v>
      </c>
      <c r="E26" s="16">
        <v>89280</v>
      </c>
      <c r="F26" s="16">
        <v>6733</v>
      </c>
      <c r="G26" s="16">
        <v>0</v>
      </c>
      <c r="H26" s="16">
        <v>9125</v>
      </c>
      <c r="I26" s="16">
        <v>11788</v>
      </c>
      <c r="J26" s="16">
        <v>0</v>
      </c>
    </row>
    <row r="27" spans="1:10" x14ac:dyDescent="0.3">
      <c r="A27" t="s">
        <v>31</v>
      </c>
      <c r="B27">
        <v>2015</v>
      </c>
      <c r="C27" s="16">
        <v>24552</v>
      </c>
      <c r="D27" s="16" t="s">
        <v>117</v>
      </c>
      <c r="E27" s="16">
        <v>14209</v>
      </c>
      <c r="F27" s="16">
        <v>2941</v>
      </c>
      <c r="G27" s="16">
        <v>0</v>
      </c>
      <c r="H27" s="16">
        <v>4660</v>
      </c>
      <c r="I27" s="16">
        <v>2742</v>
      </c>
      <c r="J27" s="16">
        <v>0</v>
      </c>
    </row>
    <row r="28" spans="1:10" x14ac:dyDescent="0.3">
      <c r="A28" t="s">
        <v>32</v>
      </c>
      <c r="B28">
        <v>2015</v>
      </c>
      <c r="C28" s="16">
        <v>54603</v>
      </c>
      <c r="D28" s="16">
        <v>0</v>
      </c>
      <c r="E28" s="16">
        <v>30146</v>
      </c>
      <c r="F28" s="16">
        <v>6607</v>
      </c>
      <c r="G28" s="16">
        <v>160</v>
      </c>
      <c r="H28" s="16">
        <v>8778</v>
      </c>
      <c r="I28" s="16">
        <v>4498</v>
      </c>
      <c r="J28" s="16">
        <v>4414</v>
      </c>
    </row>
    <row r="29" spans="1:10" x14ac:dyDescent="0.3">
      <c r="A29" t="s">
        <v>33</v>
      </c>
      <c r="B29">
        <v>2015</v>
      </c>
      <c r="C29" s="16">
        <v>24881</v>
      </c>
      <c r="D29" s="16">
        <v>82</v>
      </c>
      <c r="E29" s="16">
        <v>15610</v>
      </c>
      <c r="F29" s="16">
        <v>2823</v>
      </c>
      <c r="G29" s="16">
        <v>0</v>
      </c>
      <c r="H29" s="16">
        <v>2958</v>
      </c>
      <c r="I29" s="16">
        <v>3490</v>
      </c>
      <c r="J29" s="16">
        <v>0</v>
      </c>
    </row>
    <row r="30" spans="1:10" x14ac:dyDescent="0.3">
      <c r="A30" t="s">
        <v>2</v>
      </c>
      <c r="B30">
        <v>2016</v>
      </c>
      <c r="C30" s="16">
        <v>87306</v>
      </c>
      <c r="D30" s="16">
        <v>0</v>
      </c>
      <c r="E30" s="16">
        <v>55470</v>
      </c>
      <c r="F30" s="16">
        <v>6108</v>
      </c>
      <c r="G30" s="16">
        <v>0</v>
      </c>
      <c r="H30" s="16">
        <v>13382</v>
      </c>
      <c r="I30" s="16">
        <v>12346</v>
      </c>
      <c r="J30" s="16">
        <v>0</v>
      </c>
    </row>
    <row r="31" spans="1:10" x14ac:dyDescent="0.3">
      <c r="A31" t="s">
        <v>3</v>
      </c>
      <c r="B31">
        <v>2016</v>
      </c>
      <c r="C31" s="16">
        <v>119678</v>
      </c>
      <c r="D31" s="16">
        <v>0</v>
      </c>
      <c r="E31" s="16">
        <v>83107</v>
      </c>
      <c r="F31" s="16">
        <v>10792</v>
      </c>
      <c r="G31" s="16">
        <v>0</v>
      </c>
      <c r="H31" s="16">
        <v>13223</v>
      </c>
      <c r="I31" s="16">
        <v>12483</v>
      </c>
      <c r="J31" s="16">
        <v>73</v>
      </c>
    </row>
    <row r="32" spans="1:10" x14ac:dyDescent="0.3">
      <c r="A32" t="s">
        <v>4</v>
      </c>
      <c r="B32">
        <v>2016</v>
      </c>
      <c r="C32" s="16">
        <v>37699</v>
      </c>
      <c r="D32" s="16">
        <v>0</v>
      </c>
      <c r="E32" s="16">
        <v>28277</v>
      </c>
      <c r="F32" s="16">
        <v>477</v>
      </c>
      <c r="G32" s="16">
        <v>0</v>
      </c>
      <c r="H32" s="16">
        <v>4689</v>
      </c>
      <c r="I32" s="16">
        <v>4256</v>
      </c>
      <c r="J32" s="16">
        <v>0</v>
      </c>
    </row>
    <row r="33" spans="1:10" x14ac:dyDescent="0.3">
      <c r="A33" t="s">
        <v>5</v>
      </c>
      <c r="B33">
        <v>2016</v>
      </c>
      <c r="C33" s="16">
        <v>9718</v>
      </c>
      <c r="D33" s="16" t="s">
        <v>117</v>
      </c>
      <c r="E33" s="16">
        <v>3989</v>
      </c>
      <c r="F33" s="16">
        <v>353</v>
      </c>
      <c r="G33" s="16">
        <v>0</v>
      </c>
      <c r="H33" s="16">
        <v>3759</v>
      </c>
      <c r="I33" s="16">
        <v>1617</v>
      </c>
      <c r="J33" s="16">
        <v>0</v>
      </c>
    </row>
    <row r="34" spans="1:10" x14ac:dyDescent="0.3">
      <c r="A34" t="s">
        <v>6</v>
      </c>
      <c r="B34">
        <v>2016</v>
      </c>
      <c r="C34" s="16">
        <v>106847</v>
      </c>
      <c r="D34" s="16">
        <v>6236</v>
      </c>
      <c r="E34" s="16">
        <v>76607</v>
      </c>
      <c r="F34" s="16">
        <v>2841</v>
      </c>
      <c r="G34" s="16">
        <v>496</v>
      </c>
      <c r="H34" s="16">
        <v>16108</v>
      </c>
      <c r="I34" s="16">
        <v>10795</v>
      </c>
      <c r="J34" s="16">
        <v>0</v>
      </c>
    </row>
    <row r="35" spans="1:10" x14ac:dyDescent="0.3">
      <c r="A35" t="s">
        <v>7</v>
      </c>
      <c r="B35">
        <v>2016</v>
      </c>
      <c r="C35" s="16">
        <v>62979</v>
      </c>
      <c r="D35" s="16" t="s">
        <v>117</v>
      </c>
      <c r="E35" s="16">
        <v>46337</v>
      </c>
      <c r="F35" s="16">
        <v>3710</v>
      </c>
      <c r="G35" s="16">
        <v>0</v>
      </c>
      <c r="H35" s="16">
        <v>7404</v>
      </c>
      <c r="I35" s="16">
        <v>5409</v>
      </c>
      <c r="J35" s="16">
        <v>119</v>
      </c>
    </row>
    <row r="36" spans="1:10" x14ac:dyDescent="0.3">
      <c r="A36" t="s">
        <v>8</v>
      </c>
      <c r="B36">
        <v>2016</v>
      </c>
      <c r="C36" s="16">
        <v>13909</v>
      </c>
      <c r="D36" s="16" t="s">
        <v>117</v>
      </c>
      <c r="E36" s="16">
        <v>10183</v>
      </c>
      <c r="F36" s="16">
        <v>825</v>
      </c>
      <c r="G36" s="16">
        <v>0</v>
      </c>
      <c r="H36" s="16">
        <v>961</v>
      </c>
      <c r="I36" s="16">
        <v>1940</v>
      </c>
      <c r="J36" s="16">
        <v>0</v>
      </c>
    </row>
    <row r="37" spans="1:10" x14ac:dyDescent="0.3">
      <c r="A37" t="s">
        <v>9</v>
      </c>
      <c r="B37">
        <v>2016</v>
      </c>
      <c r="C37" s="16">
        <v>53612</v>
      </c>
      <c r="D37" s="16">
        <v>81</v>
      </c>
      <c r="E37" s="16">
        <v>39471</v>
      </c>
      <c r="F37" s="16">
        <v>5015</v>
      </c>
      <c r="G37" s="16">
        <v>0</v>
      </c>
      <c r="H37" s="16">
        <v>3571</v>
      </c>
      <c r="I37" s="16">
        <v>5555</v>
      </c>
      <c r="J37" s="16">
        <v>0</v>
      </c>
    </row>
    <row r="38" spans="1:10" x14ac:dyDescent="0.3">
      <c r="A38" t="s">
        <v>10</v>
      </c>
      <c r="B38">
        <v>2016</v>
      </c>
      <c r="C38" s="16">
        <v>748453</v>
      </c>
      <c r="D38" s="16">
        <v>0</v>
      </c>
      <c r="E38" s="16">
        <v>525473</v>
      </c>
      <c r="F38" s="16">
        <v>68136</v>
      </c>
      <c r="G38" s="16">
        <v>0</v>
      </c>
      <c r="H38" s="16">
        <v>79519</v>
      </c>
      <c r="I38" s="16">
        <v>75325</v>
      </c>
      <c r="J38" s="16">
        <v>0</v>
      </c>
    </row>
    <row r="39" spans="1:10" x14ac:dyDescent="0.3">
      <c r="A39" t="s">
        <v>11</v>
      </c>
      <c r="B39">
        <v>2016</v>
      </c>
      <c r="C39" s="16">
        <v>771622</v>
      </c>
      <c r="D39" s="16">
        <v>1251</v>
      </c>
      <c r="E39" s="16">
        <v>471369</v>
      </c>
      <c r="F39" s="16">
        <v>52780</v>
      </c>
      <c r="G39" s="16">
        <v>0</v>
      </c>
      <c r="H39" s="16">
        <v>105935</v>
      </c>
      <c r="I39" s="16">
        <v>123516</v>
      </c>
      <c r="J39" s="16">
        <v>18022</v>
      </c>
    </row>
    <row r="40" spans="1:10" x14ac:dyDescent="0.3">
      <c r="A40" t="s">
        <v>12</v>
      </c>
      <c r="B40">
        <v>2016</v>
      </c>
      <c r="C40" s="16">
        <v>91651</v>
      </c>
      <c r="D40" s="16">
        <v>838</v>
      </c>
      <c r="E40" s="16">
        <v>53632</v>
      </c>
      <c r="F40" s="16">
        <v>1627</v>
      </c>
      <c r="G40" s="16">
        <v>0</v>
      </c>
      <c r="H40" s="16">
        <v>11548</v>
      </c>
      <c r="I40" s="16">
        <v>24006</v>
      </c>
      <c r="J40" s="16">
        <v>0</v>
      </c>
    </row>
    <row r="41" spans="1:10" x14ac:dyDescent="0.3">
      <c r="A41" t="s">
        <v>13</v>
      </c>
      <c r="B41">
        <v>2016</v>
      </c>
      <c r="C41" s="16">
        <v>4039</v>
      </c>
      <c r="D41" s="16">
        <v>0</v>
      </c>
      <c r="E41" s="16">
        <v>2992</v>
      </c>
      <c r="F41" s="16">
        <v>338</v>
      </c>
      <c r="G41" s="16">
        <v>0</v>
      </c>
      <c r="H41" s="16">
        <v>338</v>
      </c>
      <c r="I41" s="16">
        <v>371</v>
      </c>
      <c r="J41" s="16">
        <v>0</v>
      </c>
    </row>
    <row r="42" spans="1:10" x14ac:dyDescent="0.3">
      <c r="A42" t="s">
        <v>14</v>
      </c>
      <c r="B42">
        <v>2016</v>
      </c>
      <c r="C42" s="16">
        <v>64150</v>
      </c>
      <c r="D42" s="16">
        <v>0</v>
      </c>
      <c r="E42" s="16">
        <v>33506</v>
      </c>
      <c r="F42" s="16">
        <v>9736</v>
      </c>
      <c r="G42" s="16">
        <v>0</v>
      </c>
      <c r="H42" s="16">
        <v>0</v>
      </c>
      <c r="I42" s="16">
        <v>0</v>
      </c>
      <c r="J42" s="16">
        <v>20908</v>
      </c>
    </row>
    <row r="43" spans="1:10" x14ac:dyDescent="0.3">
      <c r="A43" t="s">
        <v>15</v>
      </c>
      <c r="B43">
        <v>2016</v>
      </c>
      <c r="C43" s="16">
        <v>468792</v>
      </c>
      <c r="D43" s="16">
        <v>6981</v>
      </c>
      <c r="E43" s="16">
        <v>288059</v>
      </c>
      <c r="F43" s="16">
        <v>16491</v>
      </c>
      <c r="G43" s="16">
        <v>249</v>
      </c>
      <c r="H43" s="16">
        <v>105128</v>
      </c>
      <c r="I43" s="16">
        <v>58865</v>
      </c>
      <c r="J43" s="16">
        <v>0</v>
      </c>
    </row>
    <row r="44" spans="1:10" x14ac:dyDescent="0.3">
      <c r="A44" t="s">
        <v>16</v>
      </c>
      <c r="B44">
        <v>2016</v>
      </c>
      <c r="C44" s="16">
        <v>21837</v>
      </c>
      <c r="D44" s="16">
        <v>0</v>
      </c>
      <c r="E44" s="16">
        <v>16313</v>
      </c>
      <c r="F44" s="16">
        <v>652</v>
      </c>
      <c r="G44" s="16">
        <v>0</v>
      </c>
      <c r="H44" s="16">
        <v>2062</v>
      </c>
      <c r="I44" s="16">
        <v>2810</v>
      </c>
      <c r="J44" s="16">
        <v>0</v>
      </c>
    </row>
    <row r="45" spans="1:10" x14ac:dyDescent="0.3">
      <c r="A45" t="s">
        <v>17</v>
      </c>
      <c r="B45">
        <v>2016</v>
      </c>
      <c r="C45" s="16">
        <v>28900</v>
      </c>
      <c r="D45" s="16">
        <v>0</v>
      </c>
      <c r="E45" s="16">
        <v>22455</v>
      </c>
      <c r="F45" s="16">
        <v>482</v>
      </c>
      <c r="G45" s="16">
        <v>0</v>
      </c>
      <c r="H45" s="16">
        <v>2300</v>
      </c>
      <c r="I45" s="16">
        <v>3663</v>
      </c>
      <c r="J45" s="16">
        <v>0</v>
      </c>
    </row>
    <row r="46" spans="1:10" x14ac:dyDescent="0.3">
      <c r="A46" t="s">
        <v>18</v>
      </c>
      <c r="B46">
        <v>2016</v>
      </c>
      <c r="C46" s="16">
        <v>6853</v>
      </c>
      <c r="D46" s="16">
        <v>0</v>
      </c>
      <c r="E46" s="16">
        <v>3804</v>
      </c>
      <c r="F46" s="16">
        <v>773</v>
      </c>
      <c r="G46" s="16">
        <v>0</v>
      </c>
      <c r="H46" s="16">
        <v>1226</v>
      </c>
      <c r="I46" s="16">
        <v>1050</v>
      </c>
      <c r="J46" s="16">
        <v>0</v>
      </c>
    </row>
    <row r="47" spans="1:10" x14ac:dyDescent="0.3">
      <c r="A47" t="s">
        <v>19</v>
      </c>
      <c r="B47">
        <v>2016</v>
      </c>
      <c r="C47" s="16">
        <v>4555</v>
      </c>
      <c r="D47" s="16">
        <v>0</v>
      </c>
      <c r="E47" s="16">
        <v>2921</v>
      </c>
      <c r="F47" s="16">
        <v>174</v>
      </c>
      <c r="G47" s="16">
        <v>0</v>
      </c>
      <c r="H47" s="16">
        <v>889</v>
      </c>
      <c r="I47" s="16">
        <v>571</v>
      </c>
      <c r="J47" s="16">
        <v>0</v>
      </c>
    </row>
    <row r="48" spans="1:10" x14ac:dyDescent="0.3">
      <c r="A48" t="s">
        <v>20</v>
      </c>
      <c r="B48">
        <v>2016</v>
      </c>
      <c r="C48" s="16">
        <v>162768</v>
      </c>
      <c r="D48" s="16">
        <v>6733</v>
      </c>
      <c r="E48" s="16">
        <v>122416</v>
      </c>
      <c r="F48" s="16">
        <v>13137</v>
      </c>
      <c r="G48" s="16">
        <v>0</v>
      </c>
      <c r="H48" s="16">
        <v>13830</v>
      </c>
      <c r="I48" s="16">
        <v>13385</v>
      </c>
      <c r="J48" s="16">
        <v>0</v>
      </c>
    </row>
    <row r="49" spans="1:10" x14ac:dyDescent="0.3">
      <c r="A49" t="s">
        <v>21</v>
      </c>
      <c r="B49">
        <v>2016</v>
      </c>
      <c r="C49" s="16">
        <v>59874</v>
      </c>
      <c r="D49" s="16">
        <v>0</v>
      </c>
      <c r="E49" s="16">
        <v>43694</v>
      </c>
      <c r="F49" s="16">
        <v>6271</v>
      </c>
      <c r="G49" s="16">
        <v>0</v>
      </c>
      <c r="H49" s="16">
        <v>4179</v>
      </c>
      <c r="I49" s="16">
        <v>5730</v>
      </c>
      <c r="J49" s="16">
        <v>0</v>
      </c>
    </row>
    <row r="50" spans="1:10" x14ac:dyDescent="0.3">
      <c r="A50" t="s">
        <v>35</v>
      </c>
      <c r="B50">
        <v>2016</v>
      </c>
      <c r="C50" s="16">
        <v>378008</v>
      </c>
      <c r="D50" s="16">
        <v>0</v>
      </c>
      <c r="E50" s="16">
        <v>0</v>
      </c>
      <c r="F50" s="16">
        <v>0</v>
      </c>
      <c r="G50" s="16">
        <v>214762</v>
      </c>
      <c r="H50" s="16">
        <v>0</v>
      </c>
      <c r="I50" s="16">
        <v>0</v>
      </c>
      <c r="J50" s="16">
        <v>163246</v>
      </c>
    </row>
    <row r="51" spans="1:10" x14ac:dyDescent="0.3">
      <c r="A51" t="s">
        <v>24</v>
      </c>
      <c r="B51">
        <v>2016</v>
      </c>
      <c r="C51" s="16">
        <v>57746</v>
      </c>
      <c r="D51" s="16">
        <v>195</v>
      </c>
      <c r="E51" s="16">
        <v>38763</v>
      </c>
      <c r="F51" s="16">
        <v>1310</v>
      </c>
      <c r="G51" s="16">
        <v>0</v>
      </c>
      <c r="H51" s="16">
        <v>13855</v>
      </c>
      <c r="I51" s="16">
        <v>3818</v>
      </c>
      <c r="J51" s="16">
        <v>0</v>
      </c>
    </row>
    <row r="52" spans="1:10" x14ac:dyDescent="0.3">
      <c r="A52" t="s">
        <v>25</v>
      </c>
      <c r="B52">
        <v>2016</v>
      </c>
      <c r="C52" s="16">
        <v>20191</v>
      </c>
      <c r="D52" s="16" t="s">
        <v>117</v>
      </c>
      <c r="E52" s="16">
        <v>15400</v>
      </c>
      <c r="F52" s="16">
        <v>558</v>
      </c>
      <c r="G52" s="16">
        <v>0</v>
      </c>
      <c r="H52" s="16">
        <v>1932</v>
      </c>
      <c r="I52" s="16">
        <v>2301</v>
      </c>
      <c r="J52" s="16">
        <v>0</v>
      </c>
    </row>
    <row r="53" spans="1:10" x14ac:dyDescent="0.3">
      <c r="A53" t="s">
        <v>26</v>
      </c>
      <c r="B53">
        <v>2016</v>
      </c>
      <c r="C53" s="16">
        <v>411914</v>
      </c>
      <c r="D53" s="16">
        <v>0</v>
      </c>
      <c r="E53" s="16">
        <v>0</v>
      </c>
      <c r="F53" s="16">
        <v>0</v>
      </c>
      <c r="G53" s="16">
        <v>302454</v>
      </c>
      <c r="H53" s="16">
        <v>0</v>
      </c>
      <c r="I53" s="16">
        <v>0</v>
      </c>
      <c r="J53" s="16">
        <v>109460</v>
      </c>
    </row>
    <row r="54" spans="1:10" x14ac:dyDescent="0.3">
      <c r="A54" t="s">
        <v>27</v>
      </c>
      <c r="B54">
        <v>2016</v>
      </c>
      <c r="C54" s="16">
        <v>121843</v>
      </c>
      <c r="D54" s="16">
        <v>0</v>
      </c>
      <c r="E54" s="16">
        <v>93130</v>
      </c>
      <c r="F54" s="16">
        <v>6643</v>
      </c>
      <c r="G54" s="16">
        <v>0</v>
      </c>
      <c r="H54" s="16">
        <v>9744</v>
      </c>
      <c r="I54" s="16">
        <v>12326</v>
      </c>
      <c r="J54" s="16">
        <v>0</v>
      </c>
    </row>
    <row r="55" spans="1:10" x14ac:dyDescent="0.3">
      <c r="A55" t="s">
        <v>31</v>
      </c>
      <c r="B55">
        <v>2016</v>
      </c>
      <c r="C55" s="16">
        <v>24339</v>
      </c>
      <c r="D55" s="16">
        <v>0</v>
      </c>
      <c r="E55" s="16">
        <v>14105</v>
      </c>
      <c r="F55" s="16">
        <v>2872</v>
      </c>
      <c r="G55" s="16">
        <v>0</v>
      </c>
      <c r="H55" s="16">
        <v>4645</v>
      </c>
      <c r="I55" s="16">
        <v>2717</v>
      </c>
      <c r="J55" s="16">
        <v>0</v>
      </c>
    </row>
    <row r="56" spans="1:10" x14ac:dyDescent="0.3">
      <c r="A56" t="s">
        <v>32</v>
      </c>
      <c r="B56">
        <v>2016</v>
      </c>
      <c r="C56" s="16">
        <v>54003</v>
      </c>
      <c r="D56" s="16">
        <v>0</v>
      </c>
      <c r="E56" s="16">
        <v>29961</v>
      </c>
      <c r="F56" s="16">
        <v>6242</v>
      </c>
      <c r="G56" s="16">
        <v>157</v>
      </c>
      <c r="H56" s="16">
        <v>7910</v>
      </c>
      <c r="I56" s="16">
        <v>4446</v>
      </c>
      <c r="J56" s="16">
        <v>5287</v>
      </c>
    </row>
    <row r="57" spans="1:10" x14ac:dyDescent="0.3">
      <c r="A57" t="s">
        <v>33</v>
      </c>
      <c r="B57">
        <v>2016</v>
      </c>
      <c r="C57" s="16">
        <v>31122</v>
      </c>
      <c r="D57" s="16">
        <v>64</v>
      </c>
      <c r="E57" s="16">
        <v>19650</v>
      </c>
      <c r="F57" s="16">
        <v>3234</v>
      </c>
      <c r="G57" s="16">
        <v>0</v>
      </c>
      <c r="H57" s="16">
        <v>3998</v>
      </c>
      <c r="I57" s="16">
        <v>4240</v>
      </c>
      <c r="J57" s="16">
        <v>0</v>
      </c>
    </row>
    <row r="58" spans="1:10" x14ac:dyDescent="0.3">
      <c r="A58" t="s">
        <v>2</v>
      </c>
      <c r="B58">
        <v>2017</v>
      </c>
      <c r="C58" s="16">
        <v>87232</v>
      </c>
      <c r="D58" s="16">
        <v>0</v>
      </c>
      <c r="E58" s="16">
        <v>55178</v>
      </c>
      <c r="F58" s="16">
        <v>6234</v>
      </c>
      <c r="G58" s="16">
        <v>0</v>
      </c>
      <c r="H58" s="16">
        <v>13169</v>
      </c>
      <c r="I58" s="16">
        <v>12651</v>
      </c>
      <c r="J58" s="16">
        <v>0</v>
      </c>
    </row>
    <row r="59" spans="1:10" x14ac:dyDescent="0.3">
      <c r="A59" t="s">
        <v>3</v>
      </c>
      <c r="B59">
        <v>2017</v>
      </c>
      <c r="C59" s="16">
        <v>117608</v>
      </c>
      <c r="D59" s="16">
        <v>0</v>
      </c>
      <c r="E59" s="16">
        <v>81657</v>
      </c>
      <c r="F59" s="16">
        <v>10607</v>
      </c>
      <c r="G59" s="16">
        <v>0</v>
      </c>
      <c r="H59" s="16">
        <v>13094</v>
      </c>
      <c r="I59" s="16">
        <v>12178</v>
      </c>
      <c r="J59" s="16">
        <v>72</v>
      </c>
    </row>
    <row r="60" spans="1:10" x14ac:dyDescent="0.3">
      <c r="A60" t="s">
        <v>4</v>
      </c>
      <c r="B60">
        <v>2017</v>
      </c>
      <c r="C60" s="16">
        <v>36733</v>
      </c>
      <c r="D60" s="16">
        <v>0</v>
      </c>
      <c r="E60" s="16">
        <v>27103</v>
      </c>
      <c r="F60" s="16">
        <v>499</v>
      </c>
      <c r="G60" s="16">
        <v>0</v>
      </c>
      <c r="H60" s="16">
        <v>5862</v>
      </c>
      <c r="I60" s="16">
        <v>3269</v>
      </c>
      <c r="J60" s="16">
        <v>0</v>
      </c>
    </row>
    <row r="61" spans="1:10" x14ac:dyDescent="0.3">
      <c r="A61" t="s">
        <v>5</v>
      </c>
      <c r="B61">
        <v>2017</v>
      </c>
      <c r="C61" s="16">
        <v>9496</v>
      </c>
      <c r="D61" s="16">
        <v>0</v>
      </c>
      <c r="E61" s="16">
        <v>4035</v>
      </c>
      <c r="F61" s="16">
        <v>406</v>
      </c>
      <c r="G61" s="16">
        <v>0</v>
      </c>
      <c r="H61" s="16">
        <v>3390</v>
      </c>
      <c r="I61" s="16">
        <v>1665</v>
      </c>
      <c r="J61" s="16">
        <v>0</v>
      </c>
    </row>
    <row r="62" spans="1:10" x14ac:dyDescent="0.3">
      <c r="A62" t="s">
        <v>6</v>
      </c>
      <c r="B62">
        <v>2017</v>
      </c>
      <c r="C62" s="16">
        <v>108670</v>
      </c>
      <c r="D62" s="16">
        <v>6119</v>
      </c>
      <c r="E62" s="16">
        <v>78368</v>
      </c>
      <c r="F62" s="16">
        <v>2908</v>
      </c>
      <c r="G62" s="16">
        <v>371</v>
      </c>
      <c r="H62" s="16">
        <v>16054</v>
      </c>
      <c r="I62" s="16">
        <v>10969</v>
      </c>
      <c r="J62" s="16">
        <v>0</v>
      </c>
    </row>
    <row r="63" spans="1:10" x14ac:dyDescent="0.3">
      <c r="A63" t="s">
        <v>7</v>
      </c>
      <c r="B63">
        <v>2017</v>
      </c>
      <c r="C63" s="16">
        <v>62621</v>
      </c>
      <c r="D63" s="16" t="s">
        <v>117</v>
      </c>
      <c r="E63" s="16">
        <v>45956</v>
      </c>
      <c r="F63" s="16">
        <v>3569</v>
      </c>
      <c r="G63" s="16">
        <v>0</v>
      </c>
      <c r="H63" s="16">
        <v>7487</v>
      </c>
      <c r="I63" s="16">
        <v>5509</v>
      </c>
      <c r="J63" s="16">
        <v>100</v>
      </c>
    </row>
    <row r="64" spans="1:10" x14ac:dyDescent="0.3">
      <c r="A64" t="s">
        <v>8</v>
      </c>
      <c r="B64">
        <v>2017</v>
      </c>
      <c r="C64" s="16">
        <v>13556</v>
      </c>
      <c r="D64" s="16">
        <v>0</v>
      </c>
      <c r="E64" s="16">
        <v>9995</v>
      </c>
      <c r="F64" s="16">
        <v>775</v>
      </c>
      <c r="G64" s="16">
        <v>0</v>
      </c>
      <c r="H64" s="16">
        <v>904</v>
      </c>
      <c r="I64" s="16">
        <v>1882</v>
      </c>
      <c r="J64" s="16">
        <v>0</v>
      </c>
    </row>
    <row r="65" spans="1:10" x14ac:dyDescent="0.3">
      <c r="A65" t="s">
        <v>9</v>
      </c>
      <c r="B65">
        <v>2017</v>
      </c>
      <c r="C65" s="16">
        <v>50854</v>
      </c>
      <c r="D65" s="16">
        <v>73</v>
      </c>
      <c r="E65" s="16">
        <v>37382</v>
      </c>
      <c r="F65" s="16">
        <v>4757</v>
      </c>
      <c r="G65" s="16">
        <v>0</v>
      </c>
      <c r="H65" s="16">
        <v>3555</v>
      </c>
      <c r="I65" s="16">
        <v>5160</v>
      </c>
      <c r="J65" s="16">
        <v>0</v>
      </c>
    </row>
    <row r="66" spans="1:10" x14ac:dyDescent="0.3">
      <c r="A66" t="s">
        <v>10</v>
      </c>
      <c r="B66">
        <v>2017</v>
      </c>
      <c r="C66" s="16">
        <v>733732</v>
      </c>
      <c r="D66" s="16">
        <v>0</v>
      </c>
      <c r="E66" s="16">
        <v>512718</v>
      </c>
      <c r="F66" s="16">
        <v>69216</v>
      </c>
      <c r="G66" s="16">
        <v>0</v>
      </c>
      <c r="H66" s="16">
        <v>77811</v>
      </c>
      <c r="I66" s="16">
        <v>73987</v>
      </c>
      <c r="J66" s="16">
        <v>0</v>
      </c>
    </row>
    <row r="67" spans="1:10" x14ac:dyDescent="0.3">
      <c r="A67" t="s">
        <v>11</v>
      </c>
      <c r="B67">
        <v>2017</v>
      </c>
      <c r="C67" s="16">
        <v>774524</v>
      </c>
      <c r="D67" s="16">
        <v>1419</v>
      </c>
      <c r="E67" s="16">
        <v>472890</v>
      </c>
      <c r="F67" s="16">
        <v>53188</v>
      </c>
      <c r="G67" s="16">
        <v>0</v>
      </c>
      <c r="H67" s="16">
        <v>106497</v>
      </c>
      <c r="I67" s="16">
        <v>123036</v>
      </c>
      <c r="J67" s="16">
        <v>18913</v>
      </c>
    </row>
    <row r="68" spans="1:10" x14ac:dyDescent="0.3">
      <c r="A68" t="s">
        <v>12</v>
      </c>
      <c r="B68">
        <v>2017</v>
      </c>
      <c r="C68" s="16">
        <v>90106</v>
      </c>
      <c r="D68" s="16">
        <v>0</v>
      </c>
      <c r="E68" s="16">
        <v>52955</v>
      </c>
      <c r="F68" s="16">
        <v>1590</v>
      </c>
      <c r="G68" s="16">
        <v>0</v>
      </c>
      <c r="H68" s="16">
        <v>11570</v>
      </c>
      <c r="I68" s="16">
        <v>23991</v>
      </c>
      <c r="J68" s="16">
        <v>0</v>
      </c>
    </row>
    <row r="69" spans="1:10" x14ac:dyDescent="0.3">
      <c r="A69" t="s">
        <v>13</v>
      </c>
      <c r="B69">
        <v>2017</v>
      </c>
      <c r="C69" s="16">
        <v>4074</v>
      </c>
      <c r="D69" s="16">
        <v>0</v>
      </c>
      <c r="E69" s="16">
        <v>3062</v>
      </c>
      <c r="F69" s="16">
        <v>334</v>
      </c>
      <c r="G69" s="16">
        <v>0</v>
      </c>
      <c r="H69" s="16">
        <v>321</v>
      </c>
      <c r="I69" s="16">
        <v>357</v>
      </c>
      <c r="J69" s="16">
        <v>0</v>
      </c>
    </row>
    <row r="70" spans="1:10" x14ac:dyDescent="0.3">
      <c r="A70" t="s">
        <v>14</v>
      </c>
      <c r="B70">
        <v>2017</v>
      </c>
      <c r="C70" s="16">
        <v>62105</v>
      </c>
      <c r="D70" s="16" t="s">
        <v>117</v>
      </c>
      <c r="E70" s="16">
        <v>32660</v>
      </c>
      <c r="F70" s="16">
        <v>9080</v>
      </c>
      <c r="G70" s="16">
        <v>42</v>
      </c>
      <c r="H70" s="16">
        <v>0</v>
      </c>
      <c r="I70" s="16">
        <v>0</v>
      </c>
      <c r="J70" s="16">
        <v>20323</v>
      </c>
    </row>
    <row r="71" spans="1:10" x14ac:dyDescent="0.3">
      <c r="A71" t="s">
        <v>15</v>
      </c>
      <c r="B71">
        <v>2017</v>
      </c>
      <c r="C71" s="16">
        <v>456000</v>
      </c>
      <c r="D71" s="16">
        <v>6074</v>
      </c>
      <c r="E71" s="16">
        <v>284142</v>
      </c>
      <c r="F71" s="16">
        <v>16413</v>
      </c>
      <c r="G71" s="16" t="s">
        <v>117</v>
      </c>
      <c r="H71" s="16">
        <v>96557</v>
      </c>
      <c r="I71" s="16">
        <v>58887</v>
      </c>
      <c r="J71" s="16">
        <v>0</v>
      </c>
    </row>
    <row r="72" spans="1:10" x14ac:dyDescent="0.3">
      <c r="A72" t="s">
        <v>16</v>
      </c>
      <c r="B72">
        <v>2017</v>
      </c>
      <c r="C72" s="16">
        <v>20752</v>
      </c>
      <c r="D72" s="16">
        <v>0</v>
      </c>
      <c r="E72" s="16">
        <v>15396</v>
      </c>
      <c r="F72" s="16">
        <v>545</v>
      </c>
      <c r="G72" s="16">
        <v>0</v>
      </c>
      <c r="H72" s="16">
        <v>1963</v>
      </c>
      <c r="I72" s="16">
        <v>2848</v>
      </c>
      <c r="J72" s="16">
        <v>0</v>
      </c>
    </row>
    <row r="73" spans="1:10" x14ac:dyDescent="0.3">
      <c r="A73" t="s">
        <v>17</v>
      </c>
      <c r="B73">
        <v>2017</v>
      </c>
      <c r="C73" s="16">
        <v>27269</v>
      </c>
      <c r="D73" s="16">
        <v>63</v>
      </c>
      <c r="E73" s="16">
        <v>21157</v>
      </c>
      <c r="F73" s="16">
        <v>438</v>
      </c>
      <c r="G73" s="16">
        <v>0</v>
      </c>
      <c r="H73" s="16">
        <v>2497</v>
      </c>
      <c r="I73" s="16">
        <v>2339</v>
      </c>
      <c r="J73" s="16">
        <v>838</v>
      </c>
    </row>
    <row r="74" spans="1:10" x14ac:dyDescent="0.3">
      <c r="A74" t="s">
        <v>18</v>
      </c>
      <c r="B74">
        <v>2017</v>
      </c>
      <c r="C74" s="16">
        <v>7034</v>
      </c>
      <c r="D74" s="16">
        <v>0</v>
      </c>
      <c r="E74" s="16">
        <v>4031</v>
      </c>
      <c r="F74" s="16">
        <v>742</v>
      </c>
      <c r="G74" s="16">
        <v>0</v>
      </c>
      <c r="H74" s="16">
        <v>1261</v>
      </c>
      <c r="I74" s="16">
        <v>1000</v>
      </c>
      <c r="J74" s="16">
        <v>0</v>
      </c>
    </row>
    <row r="75" spans="1:10" x14ac:dyDescent="0.3">
      <c r="A75" t="s">
        <v>19</v>
      </c>
      <c r="B75">
        <v>2017</v>
      </c>
      <c r="C75" s="16">
        <v>4398</v>
      </c>
      <c r="D75" s="16">
        <v>0</v>
      </c>
      <c r="E75" s="16">
        <v>2802</v>
      </c>
      <c r="F75" s="16">
        <v>188</v>
      </c>
      <c r="G75" s="16">
        <v>0</v>
      </c>
      <c r="H75" s="16">
        <v>817</v>
      </c>
      <c r="I75" s="16">
        <v>591</v>
      </c>
      <c r="J75" s="16">
        <v>0</v>
      </c>
    </row>
    <row r="76" spans="1:10" x14ac:dyDescent="0.3">
      <c r="A76" t="s">
        <v>20</v>
      </c>
      <c r="B76">
        <v>2017</v>
      </c>
      <c r="C76" s="16">
        <v>160589</v>
      </c>
      <c r="D76" s="16">
        <v>5594</v>
      </c>
      <c r="E76" s="16">
        <v>121597</v>
      </c>
      <c r="F76" s="16">
        <v>12583</v>
      </c>
      <c r="G76" s="16">
        <v>0</v>
      </c>
      <c r="H76" s="16">
        <v>13971</v>
      </c>
      <c r="I76" s="16">
        <v>12438</v>
      </c>
      <c r="J76" s="16">
        <v>0</v>
      </c>
    </row>
    <row r="77" spans="1:10" x14ac:dyDescent="0.3">
      <c r="A77" t="s">
        <v>21</v>
      </c>
      <c r="B77">
        <v>2017</v>
      </c>
      <c r="C77" s="16">
        <v>57349</v>
      </c>
      <c r="D77" s="16">
        <v>0</v>
      </c>
      <c r="E77" s="16">
        <v>42043</v>
      </c>
      <c r="F77" s="16">
        <v>5903</v>
      </c>
      <c r="G77" s="16">
        <v>0</v>
      </c>
      <c r="H77" s="16">
        <v>4062</v>
      </c>
      <c r="I77" s="16">
        <v>5341</v>
      </c>
      <c r="J77" s="16">
        <v>0</v>
      </c>
    </row>
    <row r="78" spans="1:10" x14ac:dyDescent="0.3">
      <c r="A78" t="s">
        <v>35</v>
      </c>
      <c r="B78">
        <v>2017</v>
      </c>
      <c r="C78" s="16">
        <v>393337</v>
      </c>
      <c r="D78" s="16">
        <v>0</v>
      </c>
      <c r="E78" s="16">
        <v>0</v>
      </c>
      <c r="F78" s="16">
        <v>0</v>
      </c>
      <c r="G78" s="16">
        <v>222366</v>
      </c>
      <c r="H78" s="16">
        <v>0</v>
      </c>
      <c r="I78" s="16">
        <v>0</v>
      </c>
      <c r="J78" s="16">
        <v>170971</v>
      </c>
    </row>
    <row r="79" spans="1:10" x14ac:dyDescent="0.3">
      <c r="A79" t="s">
        <v>24</v>
      </c>
      <c r="B79">
        <v>2017</v>
      </c>
      <c r="C79" s="16">
        <v>58169</v>
      </c>
      <c r="D79" s="16">
        <v>215</v>
      </c>
      <c r="E79" s="16">
        <v>38925</v>
      </c>
      <c r="F79" s="16">
        <v>1469</v>
      </c>
      <c r="G79" s="16">
        <v>0</v>
      </c>
      <c r="H79" s="16">
        <v>13769</v>
      </c>
      <c r="I79" s="16">
        <v>4006</v>
      </c>
      <c r="J79" s="16">
        <v>0</v>
      </c>
    </row>
    <row r="80" spans="1:10" x14ac:dyDescent="0.3">
      <c r="A80" t="s">
        <v>25</v>
      </c>
      <c r="B80">
        <v>2017</v>
      </c>
      <c r="C80" s="16">
        <v>20080</v>
      </c>
      <c r="D80" s="16">
        <v>0</v>
      </c>
      <c r="E80" s="16">
        <v>15210</v>
      </c>
      <c r="F80" s="16">
        <v>516</v>
      </c>
      <c r="G80" s="16">
        <v>0</v>
      </c>
      <c r="H80" s="16">
        <v>2046</v>
      </c>
      <c r="I80" s="16">
        <v>2308</v>
      </c>
      <c r="J80" s="16">
        <v>0</v>
      </c>
    </row>
    <row r="81" spans="1:10" x14ac:dyDescent="0.3">
      <c r="A81" t="s">
        <v>26</v>
      </c>
      <c r="B81">
        <v>2017</v>
      </c>
      <c r="C81" s="16">
        <v>394455</v>
      </c>
      <c r="D81" s="16">
        <v>0</v>
      </c>
      <c r="E81" s="16">
        <v>0</v>
      </c>
      <c r="F81" s="16">
        <v>0</v>
      </c>
      <c r="G81" s="16">
        <v>290147</v>
      </c>
      <c r="H81" s="16">
        <v>0</v>
      </c>
      <c r="I81" s="16">
        <v>0</v>
      </c>
      <c r="J81" s="16">
        <v>104308</v>
      </c>
    </row>
    <row r="82" spans="1:10" x14ac:dyDescent="0.3">
      <c r="A82" t="s">
        <v>27</v>
      </c>
      <c r="B82">
        <v>2017</v>
      </c>
      <c r="C82" s="16">
        <v>117630</v>
      </c>
      <c r="D82" s="16">
        <v>0</v>
      </c>
      <c r="E82" s="16">
        <v>90890</v>
      </c>
      <c r="F82" s="16">
        <v>5920</v>
      </c>
      <c r="G82" s="16">
        <v>0</v>
      </c>
      <c r="H82" s="16">
        <v>9358</v>
      </c>
      <c r="I82" s="16">
        <v>11462</v>
      </c>
      <c r="J82" s="16">
        <v>0</v>
      </c>
    </row>
    <row r="83" spans="1:10" x14ac:dyDescent="0.3">
      <c r="A83" t="s">
        <v>31</v>
      </c>
      <c r="B83">
        <v>2017</v>
      </c>
      <c r="C83" s="16">
        <v>23467</v>
      </c>
      <c r="D83" s="16">
        <v>0</v>
      </c>
      <c r="E83" s="16">
        <v>13485</v>
      </c>
      <c r="F83" s="16">
        <v>2620</v>
      </c>
      <c r="G83" s="16">
        <v>0</v>
      </c>
      <c r="H83" s="16">
        <v>4623</v>
      </c>
      <c r="I83" s="16">
        <v>2739</v>
      </c>
      <c r="J83" s="16">
        <v>0</v>
      </c>
    </row>
    <row r="84" spans="1:10" x14ac:dyDescent="0.3">
      <c r="A84" t="s">
        <v>32</v>
      </c>
      <c r="B84">
        <v>2017</v>
      </c>
      <c r="C84" s="16">
        <v>52414</v>
      </c>
      <c r="D84" s="16">
        <v>0</v>
      </c>
      <c r="E84" s="16">
        <v>28548</v>
      </c>
      <c r="F84" s="16">
        <v>6220</v>
      </c>
      <c r="G84" s="16">
        <v>191</v>
      </c>
      <c r="H84" s="16">
        <v>7829</v>
      </c>
      <c r="I84" s="16">
        <v>4321</v>
      </c>
      <c r="J84" s="16">
        <v>5305</v>
      </c>
    </row>
    <row r="85" spans="1:10" x14ac:dyDescent="0.3">
      <c r="A85" t="s">
        <v>33</v>
      </c>
      <c r="B85">
        <v>2017</v>
      </c>
      <c r="C85" s="16">
        <v>30692</v>
      </c>
      <c r="D85" s="16">
        <v>61</v>
      </c>
      <c r="E85" s="16">
        <v>19487</v>
      </c>
      <c r="F85" s="16">
        <v>3141</v>
      </c>
      <c r="G85" s="16">
        <v>0</v>
      </c>
      <c r="H85" s="16">
        <v>3934</v>
      </c>
      <c r="I85" s="16">
        <v>4130</v>
      </c>
      <c r="J85" s="16">
        <v>0</v>
      </c>
    </row>
    <row r="86" spans="1:10" x14ac:dyDescent="0.3">
      <c r="A86" t="s">
        <v>2</v>
      </c>
      <c r="B86">
        <v>2018</v>
      </c>
      <c r="C86" s="16">
        <v>85035</v>
      </c>
      <c r="D86" s="16">
        <v>0</v>
      </c>
      <c r="E86" s="16">
        <v>54138</v>
      </c>
      <c r="F86" s="16">
        <v>5951</v>
      </c>
      <c r="G86" s="16">
        <v>0</v>
      </c>
      <c r="H86" s="16">
        <v>12994</v>
      </c>
      <c r="I86" s="16">
        <v>11952</v>
      </c>
      <c r="J86" s="16">
        <v>0</v>
      </c>
    </row>
    <row r="87" spans="1:10" x14ac:dyDescent="0.3">
      <c r="A87" t="s">
        <v>3</v>
      </c>
      <c r="B87">
        <v>2018</v>
      </c>
      <c r="C87" s="16">
        <v>116442</v>
      </c>
      <c r="D87" s="16">
        <v>0</v>
      </c>
      <c r="E87" s="16">
        <v>81303</v>
      </c>
      <c r="F87" s="16">
        <v>10165</v>
      </c>
      <c r="G87" s="16">
        <v>0</v>
      </c>
      <c r="H87" s="16">
        <v>13188</v>
      </c>
      <c r="I87" s="16">
        <v>11706</v>
      </c>
      <c r="J87" s="16">
        <v>80</v>
      </c>
    </row>
    <row r="88" spans="1:10" x14ac:dyDescent="0.3">
      <c r="A88" t="s">
        <v>4</v>
      </c>
      <c r="B88">
        <v>2018</v>
      </c>
      <c r="C88" s="16">
        <v>37437</v>
      </c>
      <c r="D88" s="16">
        <v>0</v>
      </c>
      <c r="E88" s="16">
        <v>27510</v>
      </c>
      <c r="F88" s="16">
        <v>438</v>
      </c>
      <c r="G88" s="16">
        <v>0</v>
      </c>
      <c r="H88" s="16">
        <v>5903</v>
      </c>
      <c r="I88" s="16">
        <v>3586</v>
      </c>
      <c r="J88" s="16">
        <v>0</v>
      </c>
    </row>
    <row r="89" spans="1:10" x14ac:dyDescent="0.3">
      <c r="A89" t="s">
        <v>5</v>
      </c>
      <c r="B89">
        <v>2018</v>
      </c>
      <c r="C89" s="16">
        <v>9435</v>
      </c>
      <c r="D89" s="16" t="s">
        <v>117</v>
      </c>
      <c r="E89" s="16">
        <v>3881</v>
      </c>
      <c r="F89" s="16">
        <v>495</v>
      </c>
      <c r="G89" s="16">
        <v>0</v>
      </c>
      <c r="H89" s="16">
        <v>3351</v>
      </c>
      <c r="I89" s="16">
        <v>1708</v>
      </c>
      <c r="J89" s="16">
        <v>0</v>
      </c>
    </row>
    <row r="90" spans="1:10" x14ac:dyDescent="0.3">
      <c r="A90" t="s">
        <v>6</v>
      </c>
      <c r="B90">
        <v>2018</v>
      </c>
      <c r="C90" s="16">
        <v>107175</v>
      </c>
      <c r="D90" s="16">
        <v>7244</v>
      </c>
      <c r="E90" s="16">
        <v>78024</v>
      </c>
      <c r="F90" s="16">
        <v>2773</v>
      </c>
      <c r="G90" s="16">
        <v>310</v>
      </c>
      <c r="H90" s="16">
        <v>15572</v>
      </c>
      <c r="I90" s="16">
        <v>10496</v>
      </c>
      <c r="J90" s="16">
        <v>0</v>
      </c>
    </row>
    <row r="91" spans="1:10" x14ac:dyDescent="0.3">
      <c r="A91" t="s">
        <v>7</v>
      </c>
      <c r="B91">
        <v>2018</v>
      </c>
      <c r="C91" s="16">
        <v>62559</v>
      </c>
      <c r="D91" s="16" t="s">
        <v>117</v>
      </c>
      <c r="E91" s="16">
        <v>46178</v>
      </c>
      <c r="F91" s="16">
        <v>3733</v>
      </c>
      <c r="G91" s="16">
        <v>0</v>
      </c>
      <c r="H91" s="16">
        <v>6964</v>
      </c>
      <c r="I91" s="16">
        <v>5611</v>
      </c>
      <c r="J91" s="16">
        <v>73</v>
      </c>
    </row>
    <row r="92" spans="1:10" x14ac:dyDescent="0.3">
      <c r="A92" t="s">
        <v>8</v>
      </c>
      <c r="B92">
        <v>2018</v>
      </c>
      <c r="C92" s="16">
        <v>14203</v>
      </c>
      <c r="D92" s="16">
        <v>0</v>
      </c>
      <c r="E92" s="16">
        <v>10714</v>
      </c>
      <c r="F92" s="16">
        <v>682</v>
      </c>
      <c r="G92" s="16">
        <v>0</v>
      </c>
      <c r="H92" s="16">
        <v>866</v>
      </c>
      <c r="I92" s="16">
        <v>1941</v>
      </c>
      <c r="J92" s="16">
        <v>0</v>
      </c>
    </row>
    <row r="93" spans="1:10" x14ac:dyDescent="0.3">
      <c r="A93" t="s">
        <v>9</v>
      </c>
      <c r="B93">
        <v>2018</v>
      </c>
      <c r="C93" s="16">
        <v>47906</v>
      </c>
      <c r="D93" s="16">
        <v>51</v>
      </c>
      <c r="E93" s="16">
        <v>35098</v>
      </c>
      <c r="F93" s="16">
        <v>4565</v>
      </c>
      <c r="G93" s="16">
        <v>0</v>
      </c>
      <c r="H93" s="16">
        <v>3290</v>
      </c>
      <c r="I93" s="16">
        <v>4953</v>
      </c>
      <c r="J93" s="16">
        <v>0</v>
      </c>
    </row>
    <row r="94" spans="1:10" x14ac:dyDescent="0.3">
      <c r="A94" t="s">
        <v>10</v>
      </c>
      <c r="B94">
        <v>2018</v>
      </c>
      <c r="C94" s="16">
        <v>723513</v>
      </c>
      <c r="D94" s="16">
        <v>0</v>
      </c>
      <c r="E94" s="16">
        <v>506435</v>
      </c>
      <c r="F94" s="16">
        <v>69297</v>
      </c>
      <c r="G94" s="16">
        <v>0</v>
      </c>
      <c r="H94" s="16">
        <v>75185</v>
      </c>
      <c r="I94" s="16">
        <v>72596</v>
      </c>
      <c r="J94" s="16">
        <v>0</v>
      </c>
    </row>
    <row r="95" spans="1:10" x14ac:dyDescent="0.3">
      <c r="A95" t="s">
        <v>11</v>
      </c>
      <c r="B95">
        <v>2018</v>
      </c>
      <c r="C95" s="16">
        <v>771921</v>
      </c>
      <c r="D95" s="16">
        <v>1883</v>
      </c>
      <c r="E95" s="16">
        <v>475342</v>
      </c>
      <c r="F95" s="16">
        <v>52702</v>
      </c>
      <c r="G95" s="16">
        <v>0</v>
      </c>
      <c r="H95" s="16">
        <v>103581</v>
      </c>
      <c r="I95" s="16">
        <v>121293</v>
      </c>
      <c r="J95" s="16">
        <v>19003</v>
      </c>
    </row>
    <row r="96" spans="1:10" x14ac:dyDescent="0.3">
      <c r="A96" t="s">
        <v>12</v>
      </c>
      <c r="B96">
        <v>2018</v>
      </c>
      <c r="C96" s="16">
        <v>87961</v>
      </c>
      <c r="D96" s="16">
        <v>0</v>
      </c>
      <c r="E96" s="16">
        <v>50753</v>
      </c>
      <c r="F96" s="16">
        <v>1415</v>
      </c>
      <c r="G96" s="16">
        <v>0</v>
      </c>
      <c r="H96" s="16">
        <v>11031</v>
      </c>
      <c r="I96" s="16">
        <v>24762</v>
      </c>
      <c r="J96" s="16">
        <v>0</v>
      </c>
    </row>
    <row r="97" spans="1:10" x14ac:dyDescent="0.3">
      <c r="A97" t="s">
        <v>13</v>
      </c>
      <c r="B97">
        <v>2018</v>
      </c>
      <c r="C97" s="16">
        <v>4217</v>
      </c>
      <c r="D97" s="16">
        <v>0</v>
      </c>
      <c r="E97" s="16">
        <v>3191</v>
      </c>
      <c r="F97" s="16">
        <v>335</v>
      </c>
      <c r="G97" s="16">
        <v>0</v>
      </c>
      <c r="H97" s="16">
        <v>352</v>
      </c>
      <c r="I97" s="16">
        <v>338</v>
      </c>
      <c r="J97" s="16" t="s">
        <v>117</v>
      </c>
    </row>
    <row r="98" spans="1:10" x14ac:dyDescent="0.3">
      <c r="A98" t="s">
        <v>14</v>
      </c>
      <c r="B98">
        <v>2018</v>
      </c>
      <c r="C98" s="16">
        <v>61257</v>
      </c>
      <c r="D98" s="16">
        <v>50</v>
      </c>
      <c r="E98" s="16">
        <v>31487</v>
      </c>
      <c r="F98" s="16">
        <v>8673</v>
      </c>
      <c r="G98" s="16">
        <v>89</v>
      </c>
      <c r="H98" s="16">
        <v>0</v>
      </c>
      <c r="I98" s="16">
        <v>0</v>
      </c>
      <c r="J98" s="16">
        <v>21008</v>
      </c>
    </row>
    <row r="99" spans="1:10" x14ac:dyDescent="0.3">
      <c r="A99" t="s">
        <v>15</v>
      </c>
      <c r="B99">
        <v>2018</v>
      </c>
      <c r="C99" s="16">
        <v>437388</v>
      </c>
      <c r="D99" s="16">
        <v>5977</v>
      </c>
      <c r="E99" s="16">
        <v>273980</v>
      </c>
      <c r="F99" s="16">
        <v>16306</v>
      </c>
      <c r="G99" s="16">
        <v>251</v>
      </c>
      <c r="H99" s="16">
        <v>91708</v>
      </c>
      <c r="I99" s="16">
        <v>55143</v>
      </c>
      <c r="J99" s="16">
        <v>0</v>
      </c>
    </row>
    <row r="100" spans="1:10" x14ac:dyDescent="0.3">
      <c r="A100" t="s">
        <v>16</v>
      </c>
      <c r="B100">
        <v>2018</v>
      </c>
      <c r="C100" s="16">
        <v>19233</v>
      </c>
      <c r="D100" s="16">
        <v>0</v>
      </c>
      <c r="E100" s="16">
        <v>14451</v>
      </c>
      <c r="F100" s="16">
        <v>568</v>
      </c>
      <c r="G100" s="16">
        <v>0</v>
      </c>
      <c r="H100" s="16">
        <v>1649</v>
      </c>
      <c r="I100" s="16">
        <v>2565</v>
      </c>
      <c r="J100" s="16">
        <v>0</v>
      </c>
    </row>
    <row r="101" spans="1:10" x14ac:dyDescent="0.3">
      <c r="A101" t="s">
        <v>17</v>
      </c>
      <c r="B101">
        <v>2018</v>
      </c>
      <c r="C101" s="16">
        <v>26269</v>
      </c>
      <c r="D101" s="16" t="s">
        <v>117</v>
      </c>
      <c r="E101" s="16">
        <v>20236</v>
      </c>
      <c r="F101" s="16">
        <v>481</v>
      </c>
      <c r="G101" s="16">
        <v>0</v>
      </c>
      <c r="H101" s="16">
        <v>2569</v>
      </c>
      <c r="I101" s="16">
        <v>2207</v>
      </c>
      <c r="J101" s="16">
        <v>776</v>
      </c>
    </row>
    <row r="102" spans="1:10" x14ac:dyDescent="0.3">
      <c r="A102" t="s">
        <v>18</v>
      </c>
      <c r="B102">
        <v>2018</v>
      </c>
      <c r="C102" s="16">
        <v>7197</v>
      </c>
      <c r="D102" s="16">
        <v>0</v>
      </c>
      <c r="E102" s="16">
        <v>4029</v>
      </c>
      <c r="F102" s="16">
        <v>876</v>
      </c>
      <c r="G102" s="16">
        <v>0</v>
      </c>
      <c r="H102" s="16">
        <v>1229</v>
      </c>
      <c r="I102" s="16">
        <v>1063</v>
      </c>
      <c r="J102" s="16">
        <v>0</v>
      </c>
    </row>
    <row r="103" spans="1:10" x14ac:dyDescent="0.3">
      <c r="A103" t="s">
        <v>19</v>
      </c>
      <c r="B103">
        <v>2018</v>
      </c>
      <c r="C103" s="16">
        <v>4516</v>
      </c>
      <c r="D103" s="16">
        <v>0</v>
      </c>
      <c r="E103" s="16">
        <v>2850</v>
      </c>
      <c r="F103" s="16">
        <v>184</v>
      </c>
      <c r="G103" s="16">
        <v>0</v>
      </c>
      <c r="H103" s="16">
        <v>860</v>
      </c>
      <c r="I103" s="16">
        <v>622</v>
      </c>
      <c r="J103" s="16">
        <v>0</v>
      </c>
    </row>
    <row r="104" spans="1:10" x14ac:dyDescent="0.3">
      <c r="A104" t="s">
        <v>20</v>
      </c>
      <c r="B104">
        <v>2018</v>
      </c>
      <c r="C104" s="16">
        <v>155953</v>
      </c>
      <c r="D104" s="16">
        <v>6484</v>
      </c>
      <c r="E104" s="16">
        <v>118451</v>
      </c>
      <c r="F104" s="16">
        <v>11707</v>
      </c>
      <c r="G104" s="16">
        <v>0</v>
      </c>
      <c r="H104" s="16">
        <v>13319</v>
      </c>
      <c r="I104" s="16">
        <v>12476</v>
      </c>
      <c r="J104" s="16">
        <v>0</v>
      </c>
    </row>
    <row r="105" spans="1:10" x14ac:dyDescent="0.3">
      <c r="A105" t="s">
        <v>21</v>
      </c>
      <c r="B105">
        <v>2018</v>
      </c>
      <c r="C105" s="16">
        <v>55896</v>
      </c>
      <c r="D105" s="16">
        <v>0</v>
      </c>
      <c r="E105" s="16">
        <v>41138</v>
      </c>
      <c r="F105" s="16">
        <v>5653</v>
      </c>
      <c r="G105" s="16">
        <v>0</v>
      </c>
      <c r="H105" s="16">
        <v>3963</v>
      </c>
      <c r="I105" s="16">
        <v>5142</v>
      </c>
      <c r="J105" s="16">
        <v>0</v>
      </c>
    </row>
    <row r="106" spans="1:10" x14ac:dyDescent="0.3">
      <c r="A106" t="s">
        <v>35</v>
      </c>
      <c r="B106">
        <v>2018</v>
      </c>
      <c r="C106" s="16">
        <v>383391</v>
      </c>
      <c r="D106" s="16">
        <v>0</v>
      </c>
      <c r="E106" s="16">
        <v>0</v>
      </c>
      <c r="F106" s="16">
        <v>0</v>
      </c>
      <c r="G106" s="16">
        <v>213623</v>
      </c>
      <c r="H106" s="16">
        <v>0</v>
      </c>
      <c r="I106" s="16">
        <v>0</v>
      </c>
      <c r="J106" s="16">
        <v>169768</v>
      </c>
    </row>
    <row r="107" spans="1:10" x14ac:dyDescent="0.3">
      <c r="A107" t="s">
        <v>24</v>
      </c>
      <c r="B107">
        <v>2018</v>
      </c>
      <c r="C107" s="16">
        <v>57810</v>
      </c>
      <c r="D107" s="16">
        <v>180</v>
      </c>
      <c r="E107" s="16">
        <v>38909</v>
      </c>
      <c r="F107" s="16">
        <v>1431</v>
      </c>
      <c r="G107" s="16">
        <v>0</v>
      </c>
      <c r="H107" s="16">
        <v>13587</v>
      </c>
      <c r="I107" s="16">
        <v>3883</v>
      </c>
      <c r="J107" s="16">
        <v>0</v>
      </c>
    </row>
    <row r="108" spans="1:10" x14ac:dyDescent="0.3">
      <c r="A108" t="s">
        <v>25</v>
      </c>
      <c r="B108">
        <v>2018</v>
      </c>
      <c r="C108" s="16">
        <v>19474</v>
      </c>
      <c r="D108" s="16">
        <v>0</v>
      </c>
      <c r="E108" s="16">
        <v>14577</v>
      </c>
      <c r="F108" s="16">
        <v>526</v>
      </c>
      <c r="G108" s="16">
        <v>0</v>
      </c>
      <c r="H108" s="16">
        <v>2060</v>
      </c>
      <c r="I108" s="16">
        <v>2311</v>
      </c>
      <c r="J108" s="16">
        <v>0</v>
      </c>
    </row>
    <row r="109" spans="1:10" x14ac:dyDescent="0.3">
      <c r="A109" t="s">
        <v>26</v>
      </c>
      <c r="B109">
        <v>2018</v>
      </c>
      <c r="C109" s="16">
        <v>373951</v>
      </c>
      <c r="D109" s="16">
        <v>0</v>
      </c>
      <c r="E109" s="16">
        <v>0</v>
      </c>
      <c r="F109" s="16">
        <v>0</v>
      </c>
      <c r="G109" s="16">
        <v>275917</v>
      </c>
      <c r="H109" s="16">
        <v>0</v>
      </c>
      <c r="I109" s="16">
        <v>0</v>
      </c>
      <c r="J109" s="16">
        <v>98034</v>
      </c>
    </row>
    <row r="110" spans="1:10" x14ac:dyDescent="0.3">
      <c r="A110" t="s">
        <v>27</v>
      </c>
      <c r="B110">
        <v>2018</v>
      </c>
      <c r="C110" s="16">
        <v>117749</v>
      </c>
      <c r="D110" s="16">
        <v>0</v>
      </c>
      <c r="E110" s="16">
        <v>91189</v>
      </c>
      <c r="F110" s="16">
        <v>5717</v>
      </c>
      <c r="G110" s="16">
        <v>0</v>
      </c>
      <c r="H110" s="16">
        <v>9363</v>
      </c>
      <c r="I110" s="16">
        <v>11480</v>
      </c>
      <c r="J110" s="16">
        <v>0</v>
      </c>
    </row>
    <row r="111" spans="1:10" x14ac:dyDescent="0.3">
      <c r="A111" t="s">
        <v>31</v>
      </c>
      <c r="B111">
        <v>2018</v>
      </c>
      <c r="C111" s="16">
        <v>23037</v>
      </c>
      <c r="D111" s="16">
        <v>0</v>
      </c>
      <c r="E111" s="16">
        <v>13209</v>
      </c>
      <c r="F111" s="16">
        <v>2682</v>
      </c>
      <c r="G111" s="16">
        <v>0</v>
      </c>
      <c r="H111" s="16">
        <v>4520</v>
      </c>
      <c r="I111" s="16">
        <v>2626</v>
      </c>
      <c r="J111" s="16">
        <v>0</v>
      </c>
    </row>
    <row r="112" spans="1:10" x14ac:dyDescent="0.3">
      <c r="A112" t="s">
        <v>32</v>
      </c>
      <c r="B112">
        <v>2018</v>
      </c>
      <c r="C112" s="16">
        <v>50722</v>
      </c>
      <c r="D112" s="16">
        <v>0</v>
      </c>
      <c r="E112" s="16">
        <v>27140</v>
      </c>
      <c r="F112" s="16">
        <v>6018</v>
      </c>
      <c r="G112" s="16">
        <v>183</v>
      </c>
      <c r="H112" s="16">
        <v>7632</v>
      </c>
      <c r="I112" s="16">
        <v>5021</v>
      </c>
      <c r="J112" s="16">
        <v>4728</v>
      </c>
    </row>
    <row r="113" spans="1:10" x14ac:dyDescent="0.3">
      <c r="A113" t="s">
        <v>33</v>
      </c>
      <c r="B113">
        <v>2018</v>
      </c>
      <c r="C113" s="16">
        <v>30457</v>
      </c>
      <c r="D113" s="16">
        <v>62</v>
      </c>
      <c r="E113" s="16">
        <v>18943</v>
      </c>
      <c r="F113" s="16">
        <v>3020</v>
      </c>
      <c r="G113" s="16">
        <v>0</v>
      </c>
      <c r="H113" s="16">
        <v>4097</v>
      </c>
      <c r="I113" s="16">
        <v>4397</v>
      </c>
      <c r="J113" s="16">
        <v>0</v>
      </c>
    </row>
    <row r="114" spans="1:10" x14ac:dyDescent="0.3">
      <c r="A114" t="s">
        <v>2</v>
      </c>
      <c r="B114">
        <v>2019</v>
      </c>
      <c r="C114" s="16">
        <v>84429</v>
      </c>
      <c r="D114" s="16">
        <v>0</v>
      </c>
      <c r="E114" s="16">
        <v>53112</v>
      </c>
      <c r="F114" s="16">
        <v>5980</v>
      </c>
      <c r="G114" s="16">
        <v>0</v>
      </c>
      <c r="H114" s="16">
        <v>13974</v>
      </c>
      <c r="I114" s="16">
        <v>11363</v>
      </c>
      <c r="J114" s="16">
        <v>0</v>
      </c>
    </row>
    <row r="115" spans="1:10" x14ac:dyDescent="0.3">
      <c r="A115" t="s">
        <v>3</v>
      </c>
      <c r="B115">
        <v>2019</v>
      </c>
      <c r="C115" s="16">
        <v>115583</v>
      </c>
      <c r="D115" s="16">
        <v>0</v>
      </c>
      <c r="E115" s="16">
        <v>80302</v>
      </c>
      <c r="F115" s="16">
        <v>10491</v>
      </c>
      <c r="G115" s="16">
        <v>0</v>
      </c>
      <c r="H115" s="16">
        <v>12566</v>
      </c>
      <c r="I115" s="16">
        <v>12178</v>
      </c>
      <c r="J115" s="16">
        <v>46</v>
      </c>
    </row>
    <row r="116" spans="1:10" x14ac:dyDescent="0.3">
      <c r="A116" t="s">
        <v>4</v>
      </c>
      <c r="B116">
        <v>2019</v>
      </c>
      <c r="C116" s="16">
        <v>36637</v>
      </c>
      <c r="D116" s="16">
        <v>0</v>
      </c>
      <c r="E116" s="16">
        <v>26532</v>
      </c>
      <c r="F116" s="16">
        <v>495</v>
      </c>
      <c r="G116" s="16">
        <v>0</v>
      </c>
      <c r="H116" s="16">
        <v>5865</v>
      </c>
      <c r="I116" s="16">
        <v>3745</v>
      </c>
      <c r="J116" s="16">
        <v>0</v>
      </c>
    </row>
    <row r="117" spans="1:10" x14ac:dyDescent="0.3">
      <c r="A117" t="s">
        <v>5</v>
      </c>
      <c r="B117">
        <v>2019</v>
      </c>
      <c r="C117" s="16">
        <v>9798</v>
      </c>
      <c r="D117" s="16">
        <v>0</v>
      </c>
      <c r="E117" s="16">
        <v>4073</v>
      </c>
      <c r="F117" s="16">
        <v>518</v>
      </c>
      <c r="G117" s="16">
        <v>0</v>
      </c>
      <c r="H117" s="16">
        <v>3561</v>
      </c>
      <c r="I117" s="16">
        <v>1646</v>
      </c>
      <c r="J117" s="16">
        <v>0</v>
      </c>
    </row>
    <row r="118" spans="1:10" x14ac:dyDescent="0.3">
      <c r="A118" t="s">
        <v>6</v>
      </c>
      <c r="B118">
        <v>2019</v>
      </c>
      <c r="C118" s="16">
        <v>105782</v>
      </c>
      <c r="D118" s="16">
        <v>6851</v>
      </c>
      <c r="E118" s="16">
        <v>77019</v>
      </c>
      <c r="F118" s="16">
        <v>2745</v>
      </c>
      <c r="G118" s="16">
        <v>104</v>
      </c>
      <c r="H118" s="16">
        <v>15178</v>
      </c>
      <c r="I118" s="16">
        <v>10736</v>
      </c>
      <c r="J118" s="16">
        <v>0</v>
      </c>
    </row>
    <row r="119" spans="1:10" x14ac:dyDescent="0.3">
      <c r="A119" t="s">
        <v>7</v>
      </c>
      <c r="B119">
        <v>2019</v>
      </c>
      <c r="C119" s="16">
        <v>60813</v>
      </c>
      <c r="D119" s="16">
        <v>0</v>
      </c>
      <c r="E119" s="16">
        <v>40280</v>
      </c>
      <c r="F119" s="16">
        <v>3108</v>
      </c>
      <c r="G119" s="16">
        <v>5080</v>
      </c>
      <c r="H119" s="16">
        <v>5945</v>
      </c>
      <c r="I119" s="16">
        <v>4793</v>
      </c>
      <c r="J119" s="16">
        <v>1607</v>
      </c>
    </row>
    <row r="120" spans="1:10" x14ac:dyDescent="0.3">
      <c r="A120" t="s">
        <v>8</v>
      </c>
      <c r="B120">
        <v>2019</v>
      </c>
      <c r="C120" s="16">
        <v>13900</v>
      </c>
      <c r="D120" s="16">
        <v>0</v>
      </c>
      <c r="E120" s="16">
        <v>10495</v>
      </c>
      <c r="F120" s="16">
        <v>710</v>
      </c>
      <c r="G120" s="16">
        <v>0</v>
      </c>
      <c r="H120" s="16">
        <v>866</v>
      </c>
      <c r="I120" s="16">
        <v>1829</v>
      </c>
      <c r="J120" s="16">
        <v>0</v>
      </c>
    </row>
    <row r="121" spans="1:10" x14ac:dyDescent="0.3">
      <c r="A121" t="s">
        <v>9</v>
      </c>
      <c r="B121">
        <v>2019</v>
      </c>
      <c r="C121" s="16">
        <v>45857</v>
      </c>
      <c r="D121" s="16">
        <v>81</v>
      </c>
      <c r="E121" s="16">
        <v>33156</v>
      </c>
      <c r="F121" s="16">
        <v>4479</v>
      </c>
      <c r="G121" s="16">
        <v>0</v>
      </c>
      <c r="H121" s="16">
        <v>3296</v>
      </c>
      <c r="I121" s="16">
        <v>4926</v>
      </c>
      <c r="J121" s="16">
        <v>0</v>
      </c>
    </row>
    <row r="122" spans="1:10" x14ac:dyDescent="0.3">
      <c r="A122" t="s">
        <v>10</v>
      </c>
      <c r="B122">
        <v>2019</v>
      </c>
      <c r="C122" s="16">
        <v>716752</v>
      </c>
      <c r="D122" s="16">
        <v>0</v>
      </c>
      <c r="E122" s="16">
        <v>498525</v>
      </c>
      <c r="F122" s="16">
        <v>68666</v>
      </c>
      <c r="G122" s="16">
        <v>0</v>
      </c>
      <c r="H122" s="16">
        <v>75012</v>
      </c>
      <c r="I122" s="16">
        <v>74549</v>
      </c>
      <c r="J122" s="16">
        <v>0</v>
      </c>
    </row>
    <row r="123" spans="1:10" x14ac:dyDescent="0.3">
      <c r="A123" t="s">
        <v>11</v>
      </c>
      <c r="B123">
        <v>2019</v>
      </c>
      <c r="C123" s="16">
        <v>761929</v>
      </c>
      <c r="D123" s="16">
        <v>1995</v>
      </c>
      <c r="E123" s="16">
        <v>467102</v>
      </c>
      <c r="F123" s="16">
        <v>52586</v>
      </c>
      <c r="G123" s="16">
        <v>0</v>
      </c>
      <c r="H123" s="16">
        <v>102373</v>
      </c>
      <c r="I123" s="16">
        <v>119214</v>
      </c>
      <c r="J123" s="16">
        <v>20654</v>
      </c>
    </row>
    <row r="124" spans="1:10" x14ac:dyDescent="0.3">
      <c r="A124" t="s">
        <v>12</v>
      </c>
      <c r="B124">
        <v>2019</v>
      </c>
      <c r="C124" s="16">
        <v>87409</v>
      </c>
      <c r="D124" s="16">
        <v>0</v>
      </c>
      <c r="E124" s="16">
        <v>49694</v>
      </c>
      <c r="F124" s="16">
        <v>1440</v>
      </c>
      <c r="G124" s="16">
        <v>0</v>
      </c>
      <c r="H124" s="16">
        <v>11179</v>
      </c>
      <c r="I124" s="16">
        <v>25096</v>
      </c>
      <c r="J124" s="16">
        <v>0</v>
      </c>
    </row>
    <row r="125" spans="1:10" x14ac:dyDescent="0.3">
      <c r="A125" t="s">
        <v>13</v>
      </c>
      <c r="B125">
        <v>2019</v>
      </c>
      <c r="C125" s="16">
        <v>4452</v>
      </c>
      <c r="D125" s="16">
        <v>0</v>
      </c>
      <c r="E125" s="16">
        <v>3385</v>
      </c>
      <c r="F125" s="16">
        <v>327</v>
      </c>
      <c r="G125" s="16">
        <v>0</v>
      </c>
      <c r="H125" s="16">
        <v>348</v>
      </c>
      <c r="I125" s="16">
        <v>392</v>
      </c>
      <c r="J125" s="16">
        <v>0</v>
      </c>
    </row>
    <row r="126" spans="1:10" x14ac:dyDescent="0.3">
      <c r="A126" t="s">
        <v>14</v>
      </c>
      <c r="B126">
        <v>2019</v>
      </c>
      <c r="C126" s="16">
        <v>59592</v>
      </c>
      <c r="D126" s="16">
        <v>0</v>
      </c>
      <c r="E126" s="16">
        <v>30584</v>
      </c>
      <c r="F126" s="16">
        <v>8251</v>
      </c>
      <c r="G126" s="16" t="s">
        <v>117</v>
      </c>
      <c r="H126" s="16">
        <v>0</v>
      </c>
      <c r="I126" s="16">
        <v>0</v>
      </c>
      <c r="J126" s="16">
        <v>20755</v>
      </c>
    </row>
    <row r="127" spans="1:10" x14ac:dyDescent="0.3">
      <c r="A127" t="s">
        <v>15</v>
      </c>
      <c r="B127">
        <v>2019</v>
      </c>
      <c r="C127" s="16">
        <v>416147</v>
      </c>
      <c r="D127" s="16">
        <v>6462</v>
      </c>
      <c r="E127" s="16">
        <v>262485</v>
      </c>
      <c r="F127" s="16">
        <v>16046</v>
      </c>
      <c r="G127" s="16">
        <v>219</v>
      </c>
      <c r="H127" s="16">
        <v>86231</v>
      </c>
      <c r="I127" s="16">
        <v>51166</v>
      </c>
      <c r="J127" s="16">
        <v>0</v>
      </c>
    </row>
    <row r="128" spans="1:10" x14ac:dyDescent="0.3">
      <c r="A128" t="s">
        <v>16</v>
      </c>
      <c r="B128">
        <v>2019</v>
      </c>
      <c r="C128" s="16">
        <v>18703</v>
      </c>
      <c r="D128" s="16">
        <v>0</v>
      </c>
      <c r="E128" s="16">
        <v>13868</v>
      </c>
      <c r="F128" s="16">
        <v>634</v>
      </c>
      <c r="G128" s="16">
        <v>0</v>
      </c>
      <c r="H128" s="16">
        <v>1660</v>
      </c>
      <c r="I128" s="16">
        <v>2541</v>
      </c>
      <c r="J128" s="16">
        <v>0</v>
      </c>
    </row>
    <row r="129" spans="1:11" x14ac:dyDescent="0.3">
      <c r="A129" t="s">
        <v>17</v>
      </c>
      <c r="B129">
        <v>2019</v>
      </c>
      <c r="C129" s="16">
        <v>24796</v>
      </c>
      <c r="D129" s="16">
        <v>0</v>
      </c>
      <c r="E129" s="16">
        <v>19216</v>
      </c>
      <c r="F129" s="16">
        <v>406</v>
      </c>
      <c r="G129" s="16">
        <v>0</v>
      </c>
      <c r="H129" s="16">
        <v>2352</v>
      </c>
      <c r="I129" s="16">
        <v>2124</v>
      </c>
      <c r="J129" s="16">
        <v>698</v>
      </c>
    </row>
    <row r="130" spans="1:11" x14ac:dyDescent="0.3">
      <c r="A130" t="s">
        <v>18</v>
      </c>
      <c r="B130">
        <v>2019</v>
      </c>
      <c r="C130" s="16">
        <v>7247</v>
      </c>
      <c r="D130" s="16">
        <v>0</v>
      </c>
      <c r="E130" s="16">
        <v>4193</v>
      </c>
      <c r="F130" s="16">
        <v>851</v>
      </c>
      <c r="G130" s="16">
        <v>0</v>
      </c>
      <c r="H130" s="16">
        <v>1217</v>
      </c>
      <c r="I130" s="16">
        <v>986</v>
      </c>
      <c r="J130" s="16">
        <v>0</v>
      </c>
    </row>
    <row r="131" spans="1:11" x14ac:dyDescent="0.3">
      <c r="A131" t="s">
        <v>19</v>
      </c>
      <c r="B131">
        <v>2019</v>
      </c>
      <c r="C131" s="16">
        <v>4455</v>
      </c>
      <c r="D131" s="16">
        <v>0</v>
      </c>
      <c r="E131" s="16">
        <v>2816</v>
      </c>
      <c r="F131" s="16">
        <v>216</v>
      </c>
      <c r="G131" s="16">
        <v>0</v>
      </c>
      <c r="H131" s="16">
        <v>817</v>
      </c>
      <c r="I131" s="16">
        <v>606</v>
      </c>
      <c r="J131" s="16">
        <v>0</v>
      </c>
    </row>
    <row r="132" spans="1:11" x14ac:dyDescent="0.3">
      <c r="A132" t="s">
        <v>20</v>
      </c>
      <c r="B132">
        <v>2019</v>
      </c>
      <c r="C132" s="16">
        <v>158226</v>
      </c>
      <c r="D132" s="16">
        <v>6065</v>
      </c>
      <c r="E132" s="16">
        <v>119153</v>
      </c>
      <c r="F132" s="16">
        <v>11613</v>
      </c>
      <c r="G132" s="16">
        <v>0</v>
      </c>
      <c r="H132" s="16">
        <v>13766</v>
      </c>
      <c r="I132" s="16">
        <v>13694</v>
      </c>
      <c r="J132" s="16">
        <v>0</v>
      </c>
    </row>
    <row r="133" spans="1:11" x14ac:dyDescent="0.3">
      <c r="A133" t="s">
        <v>21</v>
      </c>
      <c r="B133">
        <v>2019</v>
      </c>
      <c r="C133" s="16">
        <v>55222</v>
      </c>
      <c r="D133" s="16">
        <v>0</v>
      </c>
      <c r="E133" s="16">
        <v>40575</v>
      </c>
      <c r="F133" s="16">
        <v>5600</v>
      </c>
      <c r="G133" s="16">
        <v>0</v>
      </c>
      <c r="H133" s="16">
        <v>3693</v>
      </c>
      <c r="I133" s="16">
        <v>5354</v>
      </c>
      <c r="J133" s="16">
        <v>0</v>
      </c>
    </row>
    <row r="134" spans="1:11" x14ac:dyDescent="0.3">
      <c r="A134" t="s">
        <v>35</v>
      </c>
      <c r="B134">
        <v>2019</v>
      </c>
      <c r="C134" s="16">
        <v>369391</v>
      </c>
      <c r="D134" s="16">
        <v>0</v>
      </c>
      <c r="E134" s="16">
        <v>0</v>
      </c>
      <c r="F134" s="16">
        <v>0</v>
      </c>
      <c r="G134" s="16">
        <v>205557</v>
      </c>
      <c r="H134" s="16">
        <v>0</v>
      </c>
      <c r="I134" s="16">
        <v>0</v>
      </c>
      <c r="J134" s="16">
        <v>163834</v>
      </c>
    </row>
    <row r="135" spans="1:11" x14ac:dyDescent="0.3">
      <c r="A135" t="s">
        <v>24</v>
      </c>
      <c r="B135">
        <v>2019</v>
      </c>
      <c r="C135" s="16">
        <v>57276</v>
      </c>
      <c r="D135" s="16">
        <v>207</v>
      </c>
      <c r="E135" s="16">
        <v>38574</v>
      </c>
      <c r="F135" s="16">
        <v>1440</v>
      </c>
      <c r="G135" s="16">
        <v>0</v>
      </c>
      <c r="H135" s="16">
        <v>13558</v>
      </c>
      <c r="I135" s="16">
        <v>3704</v>
      </c>
      <c r="J135" s="16">
        <v>0</v>
      </c>
    </row>
    <row r="136" spans="1:11" x14ac:dyDescent="0.3">
      <c r="A136" t="s">
        <v>25</v>
      </c>
      <c r="B136">
        <v>2019</v>
      </c>
      <c r="C136" s="16">
        <v>19311</v>
      </c>
      <c r="D136" s="16" t="s">
        <v>117</v>
      </c>
      <c r="E136" s="16">
        <v>14539</v>
      </c>
      <c r="F136" s="16">
        <v>538</v>
      </c>
      <c r="G136" s="16">
        <v>0</v>
      </c>
      <c r="H136" s="16">
        <v>1935</v>
      </c>
      <c r="I136" s="16">
        <v>2299</v>
      </c>
      <c r="J136" s="16">
        <v>0</v>
      </c>
    </row>
    <row r="137" spans="1:11" x14ac:dyDescent="0.3">
      <c r="A137" t="s">
        <v>26</v>
      </c>
      <c r="B137">
        <v>2019</v>
      </c>
      <c r="C137" s="16">
        <v>361755</v>
      </c>
      <c r="D137" s="16">
        <v>0</v>
      </c>
      <c r="E137" s="16">
        <f>0.599*C137</f>
        <v>216691.245</v>
      </c>
      <c r="F137" s="16">
        <f>0.144*C137</f>
        <v>52092.719999999994</v>
      </c>
      <c r="G137" s="16">
        <v>268784</v>
      </c>
      <c r="H137" s="16">
        <f>0.092*C137</f>
        <v>33281.46</v>
      </c>
      <c r="I137" s="16">
        <f>0.165*'C10-Mode of delivery-numbers'!C137</f>
        <v>59689.575000000004</v>
      </c>
      <c r="J137" s="16">
        <v>92971</v>
      </c>
      <c r="K137" s="8"/>
    </row>
    <row r="138" spans="1:11" x14ac:dyDescent="0.3">
      <c r="A138" t="s">
        <v>27</v>
      </c>
      <c r="B138">
        <v>2019</v>
      </c>
      <c r="C138" s="16">
        <v>116082</v>
      </c>
      <c r="D138" s="16">
        <v>0</v>
      </c>
      <c r="E138" s="16">
        <v>89335</v>
      </c>
      <c r="F138" s="16">
        <v>5647</v>
      </c>
      <c r="G138" s="16">
        <v>0</v>
      </c>
      <c r="H138" s="16">
        <v>9231</v>
      </c>
      <c r="I138" s="16">
        <v>11869</v>
      </c>
      <c r="J138" s="16">
        <v>0</v>
      </c>
    </row>
    <row r="139" spans="1:11" x14ac:dyDescent="0.3">
      <c r="A139" t="s">
        <v>31</v>
      </c>
      <c r="B139">
        <v>2019</v>
      </c>
      <c r="C139" s="16">
        <v>22641</v>
      </c>
      <c r="D139" s="16">
        <v>0</v>
      </c>
      <c r="E139" s="16">
        <v>12684</v>
      </c>
      <c r="F139" s="16">
        <v>2558</v>
      </c>
      <c r="G139" s="16">
        <v>0</v>
      </c>
      <c r="H139" s="16">
        <v>4601</v>
      </c>
      <c r="I139" s="16">
        <v>2798</v>
      </c>
      <c r="J139" s="16">
        <v>0</v>
      </c>
    </row>
    <row r="140" spans="1:11" x14ac:dyDescent="0.3">
      <c r="A140" t="s">
        <v>32</v>
      </c>
      <c r="B140">
        <v>2019</v>
      </c>
      <c r="C140" s="16">
        <v>48849</v>
      </c>
      <c r="D140" s="16">
        <v>0</v>
      </c>
      <c r="E140" s="16">
        <v>25534</v>
      </c>
      <c r="F140" s="16">
        <v>5843</v>
      </c>
      <c r="G140" s="16">
        <v>149</v>
      </c>
      <c r="H140" s="16">
        <v>7639</v>
      </c>
      <c r="I140" s="16">
        <v>4812</v>
      </c>
      <c r="J140" s="16">
        <v>4872</v>
      </c>
    </row>
    <row r="141" spans="1:11" x14ac:dyDescent="0.3">
      <c r="A141" t="s">
        <v>33</v>
      </c>
      <c r="B141">
        <v>2019</v>
      </c>
      <c r="C141" s="16">
        <v>28966</v>
      </c>
      <c r="D141" s="16">
        <v>39</v>
      </c>
      <c r="E141" s="16">
        <v>17949</v>
      </c>
      <c r="F141" s="16">
        <v>2822</v>
      </c>
      <c r="G141" s="16">
        <v>0</v>
      </c>
      <c r="H141" s="16">
        <v>3870</v>
      </c>
      <c r="I141" s="16">
        <v>4325</v>
      </c>
      <c r="J141" s="1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1"/>
  <sheetViews>
    <sheetView workbookViewId="0"/>
  </sheetViews>
  <sheetFormatPr baseColWidth="10" defaultColWidth="15.6640625" defaultRowHeight="14.4" x14ac:dyDescent="0.3"/>
  <cols>
    <col min="2" max="2" width="8.33203125" customWidth="1"/>
    <col min="3" max="10" width="14.33203125" style="14" customWidth="1"/>
  </cols>
  <sheetData>
    <row r="1" spans="1:10" s="3" customFormat="1" ht="72" x14ac:dyDescent="0.3">
      <c r="A1" s="3" t="s">
        <v>0</v>
      </c>
      <c r="B1" s="3" t="s">
        <v>1</v>
      </c>
      <c r="C1" s="17" t="s">
        <v>109</v>
      </c>
      <c r="D1" s="17" t="s">
        <v>110</v>
      </c>
      <c r="E1" s="17" t="s">
        <v>111</v>
      </c>
      <c r="F1" s="17" t="s">
        <v>112</v>
      </c>
      <c r="G1" s="17" t="s">
        <v>113</v>
      </c>
      <c r="H1" s="17" t="s">
        <v>114</v>
      </c>
      <c r="I1" s="17" t="s">
        <v>115</v>
      </c>
      <c r="J1" s="17" t="s">
        <v>116</v>
      </c>
    </row>
    <row r="2" spans="1:10" x14ac:dyDescent="0.3">
      <c r="A2" t="s">
        <v>2</v>
      </c>
      <c r="B2">
        <v>2015</v>
      </c>
      <c r="C2" s="16">
        <v>83884</v>
      </c>
      <c r="D2" s="16">
        <v>0</v>
      </c>
      <c r="E2" s="10">
        <v>63.12</v>
      </c>
      <c r="F2" s="10">
        <v>7.21</v>
      </c>
      <c r="G2" s="10">
        <v>70.33</v>
      </c>
      <c r="H2" s="10">
        <v>14.64</v>
      </c>
      <c r="I2" s="10">
        <v>15.03</v>
      </c>
      <c r="J2" s="10">
        <v>29.67</v>
      </c>
    </row>
    <row r="3" spans="1:10" x14ac:dyDescent="0.3">
      <c r="A3" t="s">
        <v>3</v>
      </c>
      <c r="B3">
        <v>2015</v>
      </c>
      <c r="C3" s="16">
        <v>120210</v>
      </c>
      <c r="D3" s="16">
        <v>0</v>
      </c>
      <c r="E3" s="10">
        <v>69.44</v>
      </c>
      <c r="F3" s="10">
        <v>9.14</v>
      </c>
      <c r="G3" s="10">
        <v>78.58</v>
      </c>
      <c r="H3" s="10">
        <v>11.34</v>
      </c>
      <c r="I3" s="10">
        <v>10.02</v>
      </c>
      <c r="J3" s="10">
        <v>21.42</v>
      </c>
    </row>
    <row r="4" spans="1:10" x14ac:dyDescent="0.3">
      <c r="A4" t="s">
        <v>4</v>
      </c>
      <c r="B4">
        <v>2015</v>
      </c>
      <c r="C4" s="16">
        <v>37435</v>
      </c>
      <c r="D4" s="16">
        <v>0</v>
      </c>
      <c r="E4" s="10">
        <v>77.22</v>
      </c>
      <c r="F4" s="10">
        <v>1.22</v>
      </c>
      <c r="G4" s="10">
        <v>78.430000000000007</v>
      </c>
      <c r="H4" s="10">
        <v>10.36</v>
      </c>
      <c r="I4" s="10">
        <v>11.2</v>
      </c>
      <c r="J4" s="10">
        <v>21.57</v>
      </c>
    </row>
    <row r="5" spans="1:10" x14ac:dyDescent="0.3">
      <c r="A5" t="s">
        <v>5</v>
      </c>
      <c r="B5">
        <v>2015</v>
      </c>
      <c r="C5" s="16">
        <v>9422</v>
      </c>
      <c r="D5" s="16" t="s">
        <v>117</v>
      </c>
      <c r="E5" s="10">
        <v>39.42</v>
      </c>
      <c r="F5" s="10">
        <v>3.71</v>
      </c>
      <c r="G5" s="10">
        <v>43.13</v>
      </c>
      <c r="H5" s="10">
        <v>40.5</v>
      </c>
      <c r="I5" s="10">
        <v>16.37</v>
      </c>
      <c r="J5" s="10">
        <v>56.87</v>
      </c>
    </row>
    <row r="6" spans="1:10" x14ac:dyDescent="0.3">
      <c r="A6" t="s">
        <v>6</v>
      </c>
      <c r="B6">
        <v>2015</v>
      </c>
      <c r="C6" s="16">
        <v>105055</v>
      </c>
      <c r="D6" s="16">
        <v>6107</v>
      </c>
      <c r="E6" s="10">
        <v>70.510000000000005</v>
      </c>
      <c r="F6" s="10">
        <v>2.59</v>
      </c>
      <c r="G6" s="10">
        <v>73.099999999999994</v>
      </c>
      <c r="H6" s="10">
        <v>16.27</v>
      </c>
      <c r="I6" s="10">
        <v>10.62</v>
      </c>
      <c r="J6" s="10">
        <v>26.9</v>
      </c>
    </row>
    <row r="7" spans="1:10" x14ac:dyDescent="0.3">
      <c r="A7" t="s">
        <v>7</v>
      </c>
      <c r="B7">
        <v>2015</v>
      </c>
      <c r="C7" s="16">
        <v>59349</v>
      </c>
      <c r="D7" s="16" t="s">
        <v>117</v>
      </c>
      <c r="E7" s="10">
        <v>72.260000000000005</v>
      </c>
      <c r="F7" s="10">
        <v>6.24</v>
      </c>
      <c r="G7" s="10">
        <v>78.5</v>
      </c>
      <c r="H7" s="10">
        <v>12.35</v>
      </c>
      <c r="I7" s="10">
        <v>8.7899999999999991</v>
      </c>
      <c r="J7" s="10">
        <v>21.5</v>
      </c>
    </row>
    <row r="8" spans="1:10" x14ac:dyDescent="0.3">
      <c r="A8" t="s">
        <v>8</v>
      </c>
      <c r="B8">
        <v>2015</v>
      </c>
      <c r="C8" s="16">
        <v>13961</v>
      </c>
      <c r="D8" s="16">
        <v>0</v>
      </c>
      <c r="E8" s="10">
        <v>76.28</v>
      </c>
      <c r="F8" s="10">
        <v>4.2300000000000004</v>
      </c>
      <c r="G8" s="10">
        <v>80.5</v>
      </c>
      <c r="H8" s="10">
        <v>6.6</v>
      </c>
      <c r="I8" s="10">
        <v>12.89</v>
      </c>
      <c r="J8" s="10">
        <v>19.5</v>
      </c>
    </row>
    <row r="9" spans="1:10" x14ac:dyDescent="0.3">
      <c r="A9" t="s">
        <v>9</v>
      </c>
      <c r="B9">
        <v>2015</v>
      </c>
      <c r="C9" s="16">
        <v>55759</v>
      </c>
      <c r="D9" s="16">
        <v>73</v>
      </c>
      <c r="E9" s="10">
        <v>74.319999999999993</v>
      </c>
      <c r="F9" s="10">
        <v>9.1999999999999993</v>
      </c>
      <c r="G9" s="10">
        <v>83.53</v>
      </c>
      <c r="H9" s="10">
        <v>6.39</v>
      </c>
      <c r="I9" s="10">
        <v>10.09</v>
      </c>
      <c r="J9" s="10">
        <v>16.47</v>
      </c>
    </row>
    <row r="10" spans="1:10" x14ac:dyDescent="0.3">
      <c r="A10" t="s">
        <v>10</v>
      </c>
      <c r="B10">
        <v>2015</v>
      </c>
      <c r="C10" s="16">
        <v>764085</v>
      </c>
      <c r="D10" s="16">
        <v>0</v>
      </c>
      <c r="E10" s="10">
        <v>70.430000000000007</v>
      </c>
      <c r="F10" s="10">
        <v>8.86</v>
      </c>
      <c r="G10" s="10">
        <v>79.290000000000006</v>
      </c>
      <c r="H10" s="10">
        <v>10.87</v>
      </c>
      <c r="I10" s="10">
        <v>9.85</v>
      </c>
      <c r="J10" s="10">
        <v>20.71</v>
      </c>
    </row>
    <row r="11" spans="1:10" x14ac:dyDescent="0.3">
      <c r="A11" t="s">
        <v>11</v>
      </c>
      <c r="B11">
        <v>2015</v>
      </c>
      <c r="C11" s="16">
        <v>726086</v>
      </c>
      <c r="D11" s="16">
        <v>1632</v>
      </c>
      <c r="E11" s="10">
        <v>60.94</v>
      </c>
      <c r="F11" s="10">
        <v>6.78</v>
      </c>
      <c r="G11" s="10">
        <v>67.709999999999994</v>
      </c>
      <c r="H11" s="10">
        <v>13.86</v>
      </c>
      <c r="I11" s="10">
        <v>16.149999999999999</v>
      </c>
      <c r="J11" s="10">
        <v>32.29</v>
      </c>
    </row>
    <row r="12" spans="1:10" x14ac:dyDescent="0.3">
      <c r="A12" t="s">
        <v>12</v>
      </c>
      <c r="B12">
        <v>2015</v>
      </c>
      <c r="C12" s="16">
        <v>90080</v>
      </c>
      <c r="D12" s="16">
        <v>2290</v>
      </c>
      <c r="E12" s="10">
        <v>59.61</v>
      </c>
      <c r="F12" s="10">
        <v>1.57</v>
      </c>
      <c r="G12" s="10">
        <v>61.18</v>
      </c>
      <c r="H12" s="10">
        <v>11.82</v>
      </c>
      <c r="I12" s="10">
        <v>27</v>
      </c>
      <c r="J12" s="10">
        <v>38.82</v>
      </c>
    </row>
    <row r="13" spans="1:10" x14ac:dyDescent="0.3">
      <c r="A13" t="s">
        <v>13</v>
      </c>
      <c r="B13">
        <v>2015</v>
      </c>
      <c r="C13" s="16">
        <v>4098</v>
      </c>
      <c r="D13" s="16">
        <v>0</v>
      </c>
      <c r="E13" s="10">
        <v>75.67</v>
      </c>
      <c r="F13" s="10">
        <v>7.56</v>
      </c>
      <c r="G13" s="10">
        <v>83.24</v>
      </c>
      <c r="H13" s="10">
        <v>8.1300000000000008</v>
      </c>
      <c r="I13" s="10">
        <v>8.64</v>
      </c>
      <c r="J13" s="10">
        <v>16.760000000000002</v>
      </c>
    </row>
    <row r="14" spans="1:10" x14ac:dyDescent="0.3">
      <c r="A14" t="s">
        <v>14</v>
      </c>
      <c r="B14">
        <v>2015</v>
      </c>
      <c r="C14" s="16">
        <v>65912</v>
      </c>
      <c r="D14" s="16" t="s">
        <v>117</v>
      </c>
      <c r="E14" s="10">
        <v>53.56</v>
      </c>
      <c r="F14" s="10">
        <v>15.13</v>
      </c>
      <c r="G14" s="10">
        <v>68.69</v>
      </c>
      <c r="H14" s="10">
        <v>0</v>
      </c>
      <c r="I14" s="10">
        <v>0</v>
      </c>
      <c r="J14" s="10">
        <v>31.31</v>
      </c>
    </row>
    <row r="15" spans="1:10" x14ac:dyDescent="0.3">
      <c r="A15" t="s">
        <v>15</v>
      </c>
      <c r="B15">
        <v>2015</v>
      </c>
      <c r="C15" s="16">
        <v>480316</v>
      </c>
      <c r="D15" s="16">
        <v>6967</v>
      </c>
      <c r="E15" s="10">
        <v>61.01</v>
      </c>
      <c r="F15" s="10">
        <v>3.48</v>
      </c>
      <c r="G15" s="10">
        <v>64.55</v>
      </c>
      <c r="H15" s="10">
        <v>22.69</v>
      </c>
      <c r="I15" s="10">
        <v>12.76</v>
      </c>
      <c r="J15" s="10">
        <v>35.450000000000003</v>
      </c>
    </row>
    <row r="16" spans="1:10" x14ac:dyDescent="0.3">
      <c r="A16" t="s">
        <v>16</v>
      </c>
      <c r="B16">
        <v>2015</v>
      </c>
      <c r="C16" s="16">
        <v>21835</v>
      </c>
      <c r="D16" s="16">
        <v>0</v>
      </c>
      <c r="E16" s="10">
        <v>75.58</v>
      </c>
      <c r="F16" s="10">
        <v>2.39</v>
      </c>
      <c r="G16" s="10">
        <v>77.97</v>
      </c>
      <c r="H16" s="10">
        <v>9.32</v>
      </c>
      <c r="I16" s="10">
        <v>12.72</v>
      </c>
      <c r="J16" s="10">
        <v>22.03</v>
      </c>
    </row>
    <row r="17" spans="1:10" x14ac:dyDescent="0.3">
      <c r="A17" t="s">
        <v>17</v>
      </c>
      <c r="B17">
        <v>2015</v>
      </c>
      <c r="C17" s="16">
        <v>29019</v>
      </c>
      <c r="D17" s="16">
        <v>0</v>
      </c>
      <c r="E17" s="10">
        <v>76.22</v>
      </c>
      <c r="F17" s="10">
        <v>1.92</v>
      </c>
      <c r="G17" s="10">
        <v>78.150000000000006</v>
      </c>
      <c r="H17" s="10">
        <v>8.42</v>
      </c>
      <c r="I17" s="10">
        <v>13.44</v>
      </c>
      <c r="J17" s="10">
        <v>21.85</v>
      </c>
    </row>
    <row r="18" spans="1:10" x14ac:dyDescent="0.3">
      <c r="A18" t="s">
        <v>18</v>
      </c>
      <c r="B18">
        <v>2015</v>
      </c>
      <c r="C18" s="16">
        <v>6888</v>
      </c>
      <c r="D18" s="16">
        <v>0</v>
      </c>
      <c r="E18" s="10">
        <v>56.23</v>
      </c>
      <c r="F18" s="10">
        <v>11.16</v>
      </c>
      <c r="G18" s="10">
        <v>67.39</v>
      </c>
      <c r="H18" s="10">
        <v>16.84</v>
      </c>
      <c r="I18" s="10">
        <v>15.77</v>
      </c>
      <c r="J18" s="10">
        <v>32.61</v>
      </c>
    </row>
    <row r="19" spans="1:10" x14ac:dyDescent="0.3">
      <c r="A19" t="s">
        <v>19</v>
      </c>
      <c r="B19">
        <v>2015</v>
      </c>
      <c r="C19" s="16">
        <v>4453</v>
      </c>
      <c r="D19" s="16">
        <v>0</v>
      </c>
      <c r="E19" s="10">
        <v>63.78</v>
      </c>
      <c r="F19" s="10">
        <v>4.2</v>
      </c>
      <c r="G19" s="10">
        <v>67.98</v>
      </c>
      <c r="H19" s="10">
        <v>19.559999999999999</v>
      </c>
      <c r="I19" s="10">
        <v>12.46</v>
      </c>
      <c r="J19" s="10">
        <v>32.020000000000003</v>
      </c>
    </row>
    <row r="20" spans="1:10" x14ac:dyDescent="0.3">
      <c r="A20" t="s">
        <v>20</v>
      </c>
      <c r="B20">
        <v>2015</v>
      </c>
      <c r="C20" s="16">
        <v>160855</v>
      </c>
      <c r="D20" s="16">
        <v>5780</v>
      </c>
      <c r="E20" s="10">
        <v>74.290000000000006</v>
      </c>
      <c r="F20" s="10">
        <v>8.42</v>
      </c>
      <c r="G20" s="10">
        <v>82.71</v>
      </c>
      <c r="H20" s="10">
        <v>8.6300000000000008</v>
      </c>
      <c r="I20" s="10">
        <v>8.66</v>
      </c>
      <c r="J20" s="10">
        <v>17.29</v>
      </c>
    </row>
    <row r="21" spans="1:10" x14ac:dyDescent="0.3">
      <c r="A21" t="s">
        <v>21</v>
      </c>
      <c r="B21">
        <v>2015</v>
      </c>
      <c r="C21" s="16">
        <v>59731</v>
      </c>
      <c r="D21" s="16">
        <v>0</v>
      </c>
      <c r="E21" s="10">
        <v>73.22</v>
      </c>
      <c r="F21" s="10">
        <v>10.23</v>
      </c>
      <c r="G21" s="10">
        <v>83.44</v>
      </c>
      <c r="H21" s="10">
        <v>6.97</v>
      </c>
      <c r="I21" s="10">
        <v>9.59</v>
      </c>
      <c r="J21" s="10">
        <v>16.559999999999999</v>
      </c>
    </row>
    <row r="22" spans="1:10" x14ac:dyDescent="0.3">
      <c r="A22" t="s">
        <v>35</v>
      </c>
      <c r="B22">
        <v>2015</v>
      </c>
      <c r="C22" s="16">
        <v>367802</v>
      </c>
      <c r="D22" s="16">
        <v>0</v>
      </c>
      <c r="E22" s="10">
        <v>0</v>
      </c>
      <c r="F22" s="10">
        <v>0</v>
      </c>
      <c r="G22" s="10">
        <v>57.09</v>
      </c>
      <c r="H22" s="10">
        <v>0</v>
      </c>
      <c r="I22" s="10">
        <v>0</v>
      </c>
      <c r="J22" s="10">
        <v>42.91</v>
      </c>
    </row>
    <row r="23" spans="1:10" x14ac:dyDescent="0.3">
      <c r="A23" t="s">
        <v>24</v>
      </c>
      <c r="B23">
        <v>2015</v>
      </c>
      <c r="C23" s="16">
        <v>55816</v>
      </c>
      <c r="D23" s="16">
        <v>236</v>
      </c>
      <c r="E23" s="10">
        <v>66.819999999999993</v>
      </c>
      <c r="F23" s="10">
        <v>2.1</v>
      </c>
      <c r="G23" s="10">
        <v>68.92</v>
      </c>
      <c r="H23" s="10">
        <v>24.21</v>
      </c>
      <c r="I23" s="10">
        <v>6.86</v>
      </c>
      <c r="J23" s="10">
        <v>31.08</v>
      </c>
    </row>
    <row r="24" spans="1:10" x14ac:dyDescent="0.3">
      <c r="A24" t="s">
        <v>25</v>
      </c>
      <c r="B24">
        <v>2015</v>
      </c>
      <c r="C24" s="16">
        <v>20397</v>
      </c>
      <c r="D24" s="16">
        <v>0</v>
      </c>
      <c r="E24" s="10">
        <v>76.02</v>
      </c>
      <c r="F24" s="10">
        <v>2.81</v>
      </c>
      <c r="G24" s="10">
        <v>78.83</v>
      </c>
      <c r="H24" s="10">
        <v>9.73</v>
      </c>
      <c r="I24" s="10">
        <v>11.44</v>
      </c>
      <c r="J24" s="10">
        <v>21.17</v>
      </c>
    </row>
    <row r="25" spans="1:10" x14ac:dyDescent="0.3">
      <c r="A25" t="s">
        <v>26</v>
      </c>
      <c r="B25">
        <v>2015</v>
      </c>
      <c r="C25" s="16">
        <v>421599</v>
      </c>
      <c r="D25" s="16">
        <v>0</v>
      </c>
      <c r="E25" s="10">
        <v>0</v>
      </c>
      <c r="F25" s="10">
        <v>0</v>
      </c>
      <c r="G25" s="10">
        <v>73.349999999999994</v>
      </c>
      <c r="H25" s="10">
        <v>0</v>
      </c>
      <c r="I25" s="10">
        <v>0</v>
      </c>
      <c r="J25" s="10">
        <v>26.65</v>
      </c>
    </row>
    <row r="26" spans="1:10" x14ac:dyDescent="0.3">
      <c r="A26" t="s">
        <v>27</v>
      </c>
      <c r="B26">
        <v>2015</v>
      </c>
      <c r="C26" s="16">
        <v>116926</v>
      </c>
      <c r="D26" s="16">
        <v>0</v>
      </c>
      <c r="E26" s="10">
        <v>76.36</v>
      </c>
      <c r="F26" s="10">
        <v>5.76</v>
      </c>
      <c r="G26" s="10">
        <v>82.11</v>
      </c>
      <c r="H26" s="10">
        <v>7.8</v>
      </c>
      <c r="I26" s="10">
        <v>10.08</v>
      </c>
      <c r="J26" s="10">
        <v>17.89</v>
      </c>
    </row>
    <row r="27" spans="1:10" x14ac:dyDescent="0.3">
      <c r="A27" t="s">
        <v>31</v>
      </c>
      <c r="B27">
        <v>2015</v>
      </c>
      <c r="C27" s="16">
        <v>24552</v>
      </c>
      <c r="D27" s="16" t="s">
        <v>117</v>
      </c>
      <c r="E27" s="10">
        <v>57.87</v>
      </c>
      <c r="F27" s="10">
        <v>11.98</v>
      </c>
      <c r="G27" s="10">
        <v>69.849999999999994</v>
      </c>
      <c r="H27" s="10">
        <v>18.98</v>
      </c>
      <c r="I27" s="10">
        <v>11.17</v>
      </c>
      <c r="J27" s="10">
        <v>30.15</v>
      </c>
    </row>
    <row r="28" spans="1:10" x14ac:dyDescent="0.3">
      <c r="A28" t="s">
        <v>32</v>
      </c>
      <c r="B28">
        <v>2015</v>
      </c>
      <c r="C28" s="16">
        <v>54603</v>
      </c>
      <c r="D28" s="16">
        <v>0</v>
      </c>
      <c r="E28" s="10">
        <v>55.21</v>
      </c>
      <c r="F28" s="10">
        <v>12.1</v>
      </c>
      <c r="G28" s="10">
        <v>67.599999999999994</v>
      </c>
      <c r="H28" s="10">
        <v>16.079999999999998</v>
      </c>
      <c r="I28" s="10">
        <v>8.24</v>
      </c>
      <c r="J28" s="10">
        <v>32.4</v>
      </c>
    </row>
    <row r="29" spans="1:10" x14ac:dyDescent="0.3">
      <c r="A29" t="s">
        <v>33</v>
      </c>
      <c r="B29">
        <v>2015</v>
      </c>
      <c r="C29" s="16">
        <v>24881</v>
      </c>
      <c r="D29" s="16">
        <v>82</v>
      </c>
      <c r="E29" s="10">
        <v>62.74</v>
      </c>
      <c r="F29" s="10">
        <v>11.35</v>
      </c>
      <c r="G29" s="10">
        <v>74.08</v>
      </c>
      <c r="H29" s="10">
        <v>11.89</v>
      </c>
      <c r="I29" s="10">
        <v>14.03</v>
      </c>
      <c r="J29" s="10">
        <v>25.92</v>
      </c>
    </row>
    <row r="30" spans="1:10" x14ac:dyDescent="0.3">
      <c r="A30" t="s">
        <v>2</v>
      </c>
      <c r="B30">
        <v>2016</v>
      </c>
      <c r="C30" s="16">
        <v>87306</v>
      </c>
      <c r="D30" s="16">
        <v>0</v>
      </c>
      <c r="E30" s="10">
        <v>63.54</v>
      </c>
      <c r="F30" s="10">
        <v>7</v>
      </c>
      <c r="G30" s="10">
        <v>70.53</v>
      </c>
      <c r="H30" s="10">
        <v>15.33</v>
      </c>
      <c r="I30" s="10">
        <v>14.14</v>
      </c>
      <c r="J30" s="10">
        <v>29.47</v>
      </c>
    </row>
    <row r="31" spans="1:10" x14ac:dyDescent="0.3">
      <c r="A31" t="s">
        <v>3</v>
      </c>
      <c r="B31">
        <v>2016</v>
      </c>
      <c r="C31" s="16">
        <v>119678</v>
      </c>
      <c r="D31" s="16">
        <v>0</v>
      </c>
      <c r="E31" s="10">
        <v>69.44</v>
      </c>
      <c r="F31" s="10">
        <v>9.02</v>
      </c>
      <c r="G31" s="10">
        <v>78.459999999999994</v>
      </c>
      <c r="H31" s="10">
        <v>11.05</v>
      </c>
      <c r="I31" s="10">
        <v>10.43</v>
      </c>
      <c r="J31" s="10">
        <v>21.54</v>
      </c>
    </row>
    <row r="32" spans="1:10" x14ac:dyDescent="0.3">
      <c r="A32" t="s">
        <v>4</v>
      </c>
      <c r="B32">
        <v>2016</v>
      </c>
      <c r="C32" s="16">
        <v>37699</v>
      </c>
      <c r="D32" s="16">
        <v>0</v>
      </c>
      <c r="E32" s="10">
        <v>75.010000000000005</v>
      </c>
      <c r="F32" s="10">
        <v>1.27</v>
      </c>
      <c r="G32" s="10">
        <v>76.27</v>
      </c>
      <c r="H32" s="10">
        <v>12.44</v>
      </c>
      <c r="I32" s="10">
        <v>11.29</v>
      </c>
      <c r="J32" s="10">
        <v>23.73</v>
      </c>
    </row>
    <row r="33" spans="1:10" x14ac:dyDescent="0.3">
      <c r="A33" t="s">
        <v>5</v>
      </c>
      <c r="B33">
        <v>2016</v>
      </c>
      <c r="C33" s="16">
        <v>9718</v>
      </c>
      <c r="D33" s="16" t="s">
        <v>117</v>
      </c>
      <c r="E33" s="10">
        <v>41.05</v>
      </c>
      <c r="F33" s="10">
        <v>3.63</v>
      </c>
      <c r="G33" s="10">
        <v>44.68</v>
      </c>
      <c r="H33" s="10">
        <v>38.68</v>
      </c>
      <c r="I33" s="10">
        <v>16.64</v>
      </c>
      <c r="J33" s="10">
        <v>55.32</v>
      </c>
    </row>
    <row r="34" spans="1:10" x14ac:dyDescent="0.3">
      <c r="A34" t="s">
        <v>6</v>
      </c>
      <c r="B34">
        <v>2016</v>
      </c>
      <c r="C34" s="16">
        <v>106847</v>
      </c>
      <c r="D34" s="16">
        <v>6236</v>
      </c>
      <c r="E34" s="10">
        <v>71.7</v>
      </c>
      <c r="F34" s="10">
        <v>2.66</v>
      </c>
      <c r="G34" s="10">
        <v>74.819999999999993</v>
      </c>
      <c r="H34" s="10">
        <v>15.08</v>
      </c>
      <c r="I34" s="10">
        <v>10.1</v>
      </c>
      <c r="J34" s="10">
        <v>25.18</v>
      </c>
    </row>
    <row r="35" spans="1:10" x14ac:dyDescent="0.3">
      <c r="A35" t="s">
        <v>7</v>
      </c>
      <c r="B35">
        <v>2016</v>
      </c>
      <c r="C35" s="16">
        <v>62979</v>
      </c>
      <c r="D35" s="16" t="s">
        <v>117</v>
      </c>
      <c r="E35" s="10">
        <v>73.58</v>
      </c>
      <c r="F35" s="10">
        <v>5.89</v>
      </c>
      <c r="G35" s="10">
        <v>79.47</v>
      </c>
      <c r="H35" s="10">
        <v>11.76</v>
      </c>
      <c r="I35" s="10">
        <v>8.59</v>
      </c>
      <c r="J35" s="10">
        <v>20.53</v>
      </c>
    </row>
    <row r="36" spans="1:10" x14ac:dyDescent="0.3">
      <c r="A36" t="s">
        <v>8</v>
      </c>
      <c r="B36">
        <v>2016</v>
      </c>
      <c r="C36" s="16">
        <v>13909</v>
      </c>
      <c r="D36" s="16" t="s">
        <v>117</v>
      </c>
      <c r="E36" s="10">
        <v>73.209999999999994</v>
      </c>
      <c r="F36" s="10">
        <v>5.93</v>
      </c>
      <c r="G36" s="10">
        <v>79.14</v>
      </c>
      <c r="H36" s="10">
        <v>6.91</v>
      </c>
      <c r="I36" s="10">
        <v>13.95</v>
      </c>
      <c r="J36" s="10">
        <v>20.86</v>
      </c>
    </row>
    <row r="37" spans="1:10" x14ac:dyDescent="0.3">
      <c r="A37" t="s">
        <v>9</v>
      </c>
      <c r="B37">
        <v>2016</v>
      </c>
      <c r="C37" s="16">
        <v>53612</v>
      </c>
      <c r="D37" s="16">
        <v>81</v>
      </c>
      <c r="E37" s="10">
        <v>73.62</v>
      </c>
      <c r="F37" s="10">
        <v>9.35</v>
      </c>
      <c r="G37" s="10">
        <v>82.98</v>
      </c>
      <c r="H37" s="10">
        <v>6.66</v>
      </c>
      <c r="I37" s="10">
        <v>10.36</v>
      </c>
      <c r="J37" s="10">
        <v>17.02</v>
      </c>
    </row>
    <row r="38" spans="1:10" x14ac:dyDescent="0.3">
      <c r="A38" t="s">
        <v>10</v>
      </c>
      <c r="B38">
        <v>2016</v>
      </c>
      <c r="C38" s="16">
        <v>748453</v>
      </c>
      <c r="D38" s="16">
        <v>0</v>
      </c>
      <c r="E38" s="10">
        <v>70.209999999999994</v>
      </c>
      <c r="F38" s="10">
        <v>9.1</v>
      </c>
      <c r="G38" s="10">
        <v>79.31</v>
      </c>
      <c r="H38" s="10">
        <v>10.62</v>
      </c>
      <c r="I38" s="10">
        <v>10.06</v>
      </c>
      <c r="J38" s="10">
        <v>20.69</v>
      </c>
    </row>
    <row r="39" spans="1:10" x14ac:dyDescent="0.3">
      <c r="A39" t="s">
        <v>11</v>
      </c>
      <c r="B39">
        <v>2016</v>
      </c>
      <c r="C39" s="16">
        <v>771622</v>
      </c>
      <c r="D39" s="16">
        <v>1251</v>
      </c>
      <c r="E39" s="10">
        <v>61.09</v>
      </c>
      <c r="F39" s="10">
        <v>6.84</v>
      </c>
      <c r="G39" s="10">
        <v>67.930000000000007</v>
      </c>
      <c r="H39" s="10">
        <v>13.73</v>
      </c>
      <c r="I39" s="10">
        <v>16.010000000000002</v>
      </c>
      <c r="J39" s="10">
        <v>32.07</v>
      </c>
    </row>
    <row r="40" spans="1:10" x14ac:dyDescent="0.3">
      <c r="A40" t="s">
        <v>12</v>
      </c>
      <c r="B40">
        <v>2016</v>
      </c>
      <c r="C40" s="16">
        <v>91651</v>
      </c>
      <c r="D40" s="16">
        <v>838</v>
      </c>
      <c r="E40" s="10">
        <v>59.06</v>
      </c>
      <c r="F40" s="10">
        <v>1.79</v>
      </c>
      <c r="G40" s="10">
        <v>60.85</v>
      </c>
      <c r="H40" s="10">
        <v>12.72</v>
      </c>
      <c r="I40" s="10">
        <v>26.43</v>
      </c>
      <c r="J40" s="10">
        <v>39.15</v>
      </c>
    </row>
    <row r="41" spans="1:10" x14ac:dyDescent="0.3">
      <c r="A41" t="s">
        <v>13</v>
      </c>
      <c r="B41">
        <v>2016</v>
      </c>
      <c r="C41" s="16">
        <v>4039</v>
      </c>
      <c r="D41" s="16">
        <v>0</v>
      </c>
      <c r="E41" s="10">
        <v>74.08</v>
      </c>
      <c r="F41" s="10">
        <v>8.3699999999999992</v>
      </c>
      <c r="G41" s="10">
        <v>82.45</v>
      </c>
      <c r="H41" s="10">
        <v>8.3699999999999992</v>
      </c>
      <c r="I41" s="10">
        <v>9.19</v>
      </c>
      <c r="J41" s="10">
        <v>17.55</v>
      </c>
    </row>
    <row r="42" spans="1:10" x14ac:dyDescent="0.3">
      <c r="A42" t="s">
        <v>14</v>
      </c>
      <c r="B42">
        <v>2016</v>
      </c>
      <c r="C42" s="16">
        <v>64150</v>
      </c>
      <c r="D42" s="16">
        <v>0</v>
      </c>
      <c r="E42" s="10">
        <v>52.23</v>
      </c>
      <c r="F42" s="10">
        <v>15.18</v>
      </c>
      <c r="G42" s="10">
        <v>67.41</v>
      </c>
      <c r="H42" s="10">
        <v>0</v>
      </c>
      <c r="I42" s="10">
        <v>0</v>
      </c>
      <c r="J42" s="10">
        <v>32.590000000000003</v>
      </c>
    </row>
    <row r="43" spans="1:10" x14ac:dyDescent="0.3">
      <c r="A43" t="s">
        <v>15</v>
      </c>
      <c r="B43">
        <v>2016</v>
      </c>
      <c r="C43" s="16">
        <v>468792</v>
      </c>
      <c r="D43" s="16">
        <v>6981</v>
      </c>
      <c r="E43" s="10">
        <v>61.45</v>
      </c>
      <c r="F43" s="10">
        <v>3.52</v>
      </c>
      <c r="G43" s="10">
        <v>65.02</v>
      </c>
      <c r="H43" s="10">
        <v>22.43</v>
      </c>
      <c r="I43" s="10">
        <v>12.56</v>
      </c>
      <c r="J43" s="10">
        <v>34.979999999999997</v>
      </c>
    </row>
    <row r="44" spans="1:10" x14ac:dyDescent="0.3">
      <c r="A44" t="s">
        <v>16</v>
      </c>
      <c r="B44">
        <v>2016</v>
      </c>
      <c r="C44" s="16">
        <v>21837</v>
      </c>
      <c r="D44" s="16">
        <v>0</v>
      </c>
      <c r="E44" s="10">
        <v>74.7</v>
      </c>
      <c r="F44" s="10">
        <v>2.99</v>
      </c>
      <c r="G44" s="10">
        <v>77.69</v>
      </c>
      <c r="H44" s="10">
        <v>9.44</v>
      </c>
      <c r="I44" s="10">
        <v>12.87</v>
      </c>
      <c r="J44" s="10">
        <v>22.31</v>
      </c>
    </row>
    <row r="45" spans="1:10" x14ac:dyDescent="0.3">
      <c r="A45" t="s">
        <v>17</v>
      </c>
      <c r="B45">
        <v>2016</v>
      </c>
      <c r="C45" s="16">
        <v>28900</v>
      </c>
      <c r="D45" s="16">
        <v>0</v>
      </c>
      <c r="E45" s="10">
        <v>77.7</v>
      </c>
      <c r="F45" s="10">
        <v>1.67</v>
      </c>
      <c r="G45" s="10">
        <v>79.37</v>
      </c>
      <c r="H45" s="10">
        <v>7.96</v>
      </c>
      <c r="I45" s="10">
        <v>12.67</v>
      </c>
      <c r="J45" s="10">
        <v>20.63</v>
      </c>
    </row>
    <row r="46" spans="1:10" x14ac:dyDescent="0.3">
      <c r="A46" t="s">
        <v>18</v>
      </c>
      <c r="B46">
        <v>2016</v>
      </c>
      <c r="C46" s="16">
        <v>6853</v>
      </c>
      <c r="D46" s="16">
        <v>0</v>
      </c>
      <c r="E46" s="10">
        <v>55.51</v>
      </c>
      <c r="F46" s="10">
        <v>11.28</v>
      </c>
      <c r="G46" s="10">
        <v>66.790000000000006</v>
      </c>
      <c r="H46" s="10">
        <v>17.89</v>
      </c>
      <c r="I46" s="10">
        <v>15.32</v>
      </c>
      <c r="J46" s="10">
        <v>33.21</v>
      </c>
    </row>
    <row r="47" spans="1:10" x14ac:dyDescent="0.3">
      <c r="A47" t="s">
        <v>19</v>
      </c>
      <c r="B47">
        <v>2016</v>
      </c>
      <c r="C47" s="16">
        <v>4555</v>
      </c>
      <c r="D47" s="16">
        <v>0</v>
      </c>
      <c r="E47" s="10">
        <v>64.13</v>
      </c>
      <c r="F47" s="10">
        <v>3.82</v>
      </c>
      <c r="G47" s="10">
        <v>67.95</v>
      </c>
      <c r="H47" s="10">
        <v>19.52</v>
      </c>
      <c r="I47" s="10">
        <v>12.54</v>
      </c>
      <c r="J47" s="10">
        <v>32.049999999999997</v>
      </c>
    </row>
    <row r="48" spans="1:10" x14ac:dyDescent="0.3">
      <c r="A48" t="s">
        <v>20</v>
      </c>
      <c r="B48">
        <v>2016</v>
      </c>
      <c r="C48" s="16">
        <v>162768</v>
      </c>
      <c r="D48" s="16">
        <v>6733</v>
      </c>
      <c r="E48" s="10">
        <v>75.209999999999994</v>
      </c>
      <c r="F48" s="10">
        <v>8.07</v>
      </c>
      <c r="G48" s="10">
        <v>83.28</v>
      </c>
      <c r="H48" s="10">
        <v>8.5</v>
      </c>
      <c r="I48" s="10">
        <v>8.2200000000000006</v>
      </c>
      <c r="J48" s="10">
        <v>16.72</v>
      </c>
    </row>
    <row r="49" spans="1:10" x14ac:dyDescent="0.3">
      <c r="A49" t="s">
        <v>21</v>
      </c>
      <c r="B49">
        <v>2016</v>
      </c>
      <c r="C49" s="16">
        <v>59874</v>
      </c>
      <c r="D49" s="16">
        <v>0</v>
      </c>
      <c r="E49" s="10">
        <v>72.98</v>
      </c>
      <c r="F49" s="10">
        <v>10.47</v>
      </c>
      <c r="G49" s="10">
        <v>83.45</v>
      </c>
      <c r="H49" s="10">
        <v>6.98</v>
      </c>
      <c r="I49" s="10">
        <v>9.57</v>
      </c>
      <c r="J49" s="10">
        <v>16.55</v>
      </c>
    </row>
    <row r="50" spans="1:10" x14ac:dyDescent="0.3">
      <c r="A50" t="s">
        <v>35</v>
      </c>
      <c r="B50">
        <v>2016</v>
      </c>
      <c r="C50" s="16">
        <v>378008</v>
      </c>
      <c r="D50" s="16">
        <v>0</v>
      </c>
      <c r="E50" s="10">
        <v>0</v>
      </c>
      <c r="F50" s="10">
        <v>0</v>
      </c>
      <c r="G50" s="10">
        <v>56.81</v>
      </c>
      <c r="H50" s="10">
        <v>0</v>
      </c>
      <c r="I50" s="10">
        <v>0</v>
      </c>
      <c r="J50" s="10">
        <v>43.19</v>
      </c>
    </row>
    <row r="51" spans="1:10" x14ac:dyDescent="0.3">
      <c r="A51" t="s">
        <v>24</v>
      </c>
      <c r="B51">
        <v>2016</v>
      </c>
      <c r="C51" s="16">
        <v>57746</v>
      </c>
      <c r="D51" s="16">
        <v>195</v>
      </c>
      <c r="E51" s="10">
        <v>67.13</v>
      </c>
      <c r="F51" s="10">
        <v>2.27</v>
      </c>
      <c r="G51" s="10">
        <v>69.400000000000006</v>
      </c>
      <c r="H51" s="10">
        <v>23.99</v>
      </c>
      <c r="I51" s="10">
        <v>6.61</v>
      </c>
      <c r="J51" s="10">
        <v>30.6</v>
      </c>
    </row>
    <row r="52" spans="1:10" x14ac:dyDescent="0.3">
      <c r="A52" t="s">
        <v>25</v>
      </c>
      <c r="B52">
        <v>2016</v>
      </c>
      <c r="C52" s="16">
        <v>20191</v>
      </c>
      <c r="D52" s="16" t="s">
        <v>117</v>
      </c>
      <c r="E52" s="10">
        <v>76.27</v>
      </c>
      <c r="F52" s="10">
        <v>2.76</v>
      </c>
      <c r="G52" s="10">
        <v>79.040000000000006</v>
      </c>
      <c r="H52" s="10">
        <v>9.57</v>
      </c>
      <c r="I52" s="10">
        <v>11.4</v>
      </c>
      <c r="J52" s="10">
        <v>20.96</v>
      </c>
    </row>
    <row r="53" spans="1:10" x14ac:dyDescent="0.3">
      <c r="A53" t="s">
        <v>26</v>
      </c>
      <c r="B53">
        <v>2016</v>
      </c>
      <c r="C53" s="16">
        <v>411914</v>
      </c>
      <c r="D53" s="16">
        <v>0</v>
      </c>
      <c r="E53" s="10">
        <v>0</v>
      </c>
      <c r="F53" s="10">
        <v>0</v>
      </c>
      <c r="G53" s="10">
        <v>73.430000000000007</v>
      </c>
      <c r="H53" s="10">
        <v>0</v>
      </c>
      <c r="I53" s="10">
        <v>0</v>
      </c>
      <c r="J53" s="10">
        <v>26.57</v>
      </c>
    </row>
    <row r="54" spans="1:10" x14ac:dyDescent="0.3">
      <c r="A54" t="s">
        <v>27</v>
      </c>
      <c r="B54">
        <v>2016</v>
      </c>
      <c r="C54" s="16">
        <v>121843</v>
      </c>
      <c r="D54" s="16">
        <v>0</v>
      </c>
      <c r="E54" s="10">
        <v>76.430000000000007</v>
      </c>
      <c r="F54" s="10">
        <v>5.45</v>
      </c>
      <c r="G54" s="10">
        <v>81.89</v>
      </c>
      <c r="H54" s="10">
        <v>8</v>
      </c>
      <c r="I54" s="10">
        <v>10.119999999999999</v>
      </c>
      <c r="J54" s="10">
        <v>18.11</v>
      </c>
    </row>
    <row r="55" spans="1:10" x14ac:dyDescent="0.3">
      <c r="A55" t="s">
        <v>31</v>
      </c>
      <c r="B55">
        <v>2016</v>
      </c>
      <c r="C55" s="16">
        <v>24339</v>
      </c>
      <c r="D55" s="16">
        <v>0</v>
      </c>
      <c r="E55" s="10">
        <v>57.95</v>
      </c>
      <c r="F55" s="10">
        <v>11.8</v>
      </c>
      <c r="G55" s="10">
        <v>69.75</v>
      </c>
      <c r="H55" s="10">
        <v>19.079999999999998</v>
      </c>
      <c r="I55" s="10">
        <v>11.16</v>
      </c>
      <c r="J55" s="10">
        <v>30.25</v>
      </c>
    </row>
    <row r="56" spans="1:10" x14ac:dyDescent="0.3">
      <c r="A56" t="s">
        <v>32</v>
      </c>
      <c r="B56">
        <v>2016</v>
      </c>
      <c r="C56" s="16">
        <v>54003</v>
      </c>
      <c r="D56" s="16">
        <v>0</v>
      </c>
      <c r="E56" s="10">
        <v>55.48</v>
      </c>
      <c r="F56" s="10">
        <v>11.56</v>
      </c>
      <c r="G56" s="10">
        <v>67.33</v>
      </c>
      <c r="H56" s="10">
        <v>14.65</v>
      </c>
      <c r="I56" s="10">
        <v>8.23</v>
      </c>
      <c r="J56" s="10">
        <v>32.67</v>
      </c>
    </row>
    <row r="57" spans="1:10" x14ac:dyDescent="0.3">
      <c r="A57" t="s">
        <v>33</v>
      </c>
      <c r="B57">
        <v>2016</v>
      </c>
      <c r="C57" s="16">
        <v>31122</v>
      </c>
      <c r="D57" s="16">
        <v>64</v>
      </c>
      <c r="E57" s="10">
        <v>63.14</v>
      </c>
      <c r="F57" s="10">
        <v>10.39</v>
      </c>
      <c r="G57" s="10">
        <v>73.53</v>
      </c>
      <c r="H57" s="10">
        <v>12.85</v>
      </c>
      <c r="I57" s="10">
        <v>13.62</v>
      </c>
      <c r="J57" s="10">
        <v>26.47</v>
      </c>
    </row>
    <row r="58" spans="1:10" x14ac:dyDescent="0.3">
      <c r="A58" t="s">
        <v>2</v>
      </c>
      <c r="B58">
        <v>2017</v>
      </c>
      <c r="C58" s="16">
        <v>87232</v>
      </c>
      <c r="D58" s="16">
        <v>0</v>
      </c>
      <c r="E58" s="10">
        <v>63.25</v>
      </c>
      <c r="F58" s="10">
        <v>7.15</v>
      </c>
      <c r="G58" s="10">
        <v>70.400000000000006</v>
      </c>
      <c r="H58" s="10">
        <v>15.1</v>
      </c>
      <c r="I58" s="10">
        <v>14.5</v>
      </c>
      <c r="J58" s="10">
        <v>29.6</v>
      </c>
    </row>
    <row r="59" spans="1:10" x14ac:dyDescent="0.3">
      <c r="A59" t="s">
        <v>3</v>
      </c>
      <c r="B59">
        <v>2017</v>
      </c>
      <c r="C59" s="16">
        <v>117608</v>
      </c>
      <c r="D59" s="16">
        <v>0</v>
      </c>
      <c r="E59" s="10">
        <v>69.430000000000007</v>
      </c>
      <c r="F59" s="10">
        <v>9.02</v>
      </c>
      <c r="G59" s="10">
        <v>78.45</v>
      </c>
      <c r="H59" s="10">
        <v>11.13</v>
      </c>
      <c r="I59" s="10">
        <v>10.35</v>
      </c>
      <c r="J59" s="10">
        <v>21.55</v>
      </c>
    </row>
    <row r="60" spans="1:10" x14ac:dyDescent="0.3">
      <c r="A60" t="s">
        <v>4</v>
      </c>
      <c r="B60">
        <v>2017</v>
      </c>
      <c r="C60" s="16">
        <v>36733</v>
      </c>
      <c r="D60" s="16">
        <v>0</v>
      </c>
      <c r="E60" s="10">
        <v>73.78</v>
      </c>
      <c r="F60" s="10">
        <v>1.36</v>
      </c>
      <c r="G60" s="10">
        <v>75.14</v>
      </c>
      <c r="H60" s="10">
        <v>15.96</v>
      </c>
      <c r="I60" s="10">
        <v>8.9</v>
      </c>
      <c r="J60" s="10">
        <v>24.86</v>
      </c>
    </row>
    <row r="61" spans="1:10" x14ac:dyDescent="0.3">
      <c r="A61" t="s">
        <v>5</v>
      </c>
      <c r="B61">
        <v>2017</v>
      </c>
      <c r="C61" s="16">
        <v>9496</v>
      </c>
      <c r="D61" s="16">
        <v>0</v>
      </c>
      <c r="E61" s="10">
        <v>42.49</v>
      </c>
      <c r="F61" s="10">
        <v>4.28</v>
      </c>
      <c r="G61" s="10">
        <v>46.77</v>
      </c>
      <c r="H61" s="10">
        <v>35.700000000000003</v>
      </c>
      <c r="I61" s="10">
        <v>17.53</v>
      </c>
      <c r="J61" s="10">
        <v>53.23</v>
      </c>
    </row>
    <row r="62" spans="1:10" x14ac:dyDescent="0.3">
      <c r="A62" t="s">
        <v>6</v>
      </c>
      <c r="B62">
        <v>2017</v>
      </c>
      <c r="C62" s="16">
        <v>108670</v>
      </c>
      <c r="D62" s="16">
        <v>6119</v>
      </c>
      <c r="E62" s="10">
        <v>72.12</v>
      </c>
      <c r="F62" s="10">
        <v>2.68</v>
      </c>
      <c r="G62" s="10">
        <v>75.13</v>
      </c>
      <c r="H62" s="10">
        <v>14.77</v>
      </c>
      <c r="I62" s="10">
        <v>10.09</v>
      </c>
      <c r="J62" s="10">
        <v>24.87</v>
      </c>
    </row>
    <row r="63" spans="1:10" x14ac:dyDescent="0.3">
      <c r="A63" t="s">
        <v>7</v>
      </c>
      <c r="B63">
        <v>2017</v>
      </c>
      <c r="C63" s="16">
        <v>62621</v>
      </c>
      <c r="D63" s="16" t="s">
        <v>117</v>
      </c>
      <c r="E63" s="10">
        <v>73.39</v>
      </c>
      <c r="F63" s="10">
        <v>5.7</v>
      </c>
      <c r="G63" s="10">
        <v>79.09</v>
      </c>
      <c r="H63" s="10">
        <v>11.96</v>
      </c>
      <c r="I63" s="10">
        <v>8.8000000000000007</v>
      </c>
      <c r="J63" s="10">
        <v>20.91</v>
      </c>
    </row>
    <row r="64" spans="1:10" x14ac:dyDescent="0.3">
      <c r="A64" t="s">
        <v>8</v>
      </c>
      <c r="B64">
        <v>2017</v>
      </c>
      <c r="C64" s="16">
        <v>13556</v>
      </c>
      <c r="D64" s="16">
        <v>0</v>
      </c>
      <c r="E64" s="10">
        <v>73.73</v>
      </c>
      <c r="F64" s="10">
        <v>5.72</v>
      </c>
      <c r="G64" s="10">
        <v>79.45</v>
      </c>
      <c r="H64" s="10">
        <v>6.67</v>
      </c>
      <c r="I64" s="10">
        <v>13.88</v>
      </c>
      <c r="J64" s="10">
        <v>20.55</v>
      </c>
    </row>
    <row r="65" spans="1:10" x14ac:dyDescent="0.3">
      <c r="A65" t="s">
        <v>9</v>
      </c>
      <c r="B65">
        <v>2017</v>
      </c>
      <c r="C65" s="16">
        <v>50854</v>
      </c>
      <c r="D65" s="16">
        <v>73</v>
      </c>
      <c r="E65" s="10">
        <v>73.510000000000005</v>
      </c>
      <c r="F65" s="10">
        <v>9.35</v>
      </c>
      <c r="G65" s="10">
        <v>82.86</v>
      </c>
      <c r="H65" s="10">
        <v>6.99</v>
      </c>
      <c r="I65" s="10">
        <v>10.15</v>
      </c>
      <c r="J65" s="10">
        <v>17.14</v>
      </c>
    </row>
    <row r="66" spans="1:10" x14ac:dyDescent="0.3">
      <c r="A66" t="s">
        <v>10</v>
      </c>
      <c r="B66">
        <v>2017</v>
      </c>
      <c r="C66" s="16">
        <v>733732</v>
      </c>
      <c r="D66" s="16">
        <v>0</v>
      </c>
      <c r="E66" s="10">
        <v>69.88</v>
      </c>
      <c r="F66" s="10">
        <v>9.43</v>
      </c>
      <c r="G66" s="10">
        <v>79.31</v>
      </c>
      <c r="H66" s="10">
        <v>10.6</v>
      </c>
      <c r="I66" s="10">
        <v>10.08</v>
      </c>
      <c r="J66" s="10">
        <v>20.69</v>
      </c>
    </row>
    <row r="67" spans="1:10" x14ac:dyDescent="0.3">
      <c r="A67" t="s">
        <v>11</v>
      </c>
      <c r="B67">
        <v>2017</v>
      </c>
      <c r="C67" s="16">
        <v>774524</v>
      </c>
      <c r="D67" s="16">
        <v>1419</v>
      </c>
      <c r="E67" s="10">
        <v>61.06</v>
      </c>
      <c r="F67" s="10">
        <v>6.87</v>
      </c>
      <c r="G67" s="10">
        <v>67.92</v>
      </c>
      <c r="H67" s="10">
        <v>13.75</v>
      </c>
      <c r="I67" s="10">
        <v>15.89</v>
      </c>
      <c r="J67" s="10">
        <v>32.08</v>
      </c>
    </row>
    <row r="68" spans="1:10" x14ac:dyDescent="0.3">
      <c r="A68" t="s">
        <v>12</v>
      </c>
      <c r="B68">
        <v>2017</v>
      </c>
      <c r="C68" s="16">
        <v>90106</v>
      </c>
      <c r="D68" s="16">
        <v>0</v>
      </c>
      <c r="E68" s="10">
        <v>58.77</v>
      </c>
      <c r="F68" s="10">
        <v>1.76</v>
      </c>
      <c r="G68" s="10">
        <v>60.53</v>
      </c>
      <c r="H68" s="10">
        <v>12.84</v>
      </c>
      <c r="I68" s="10">
        <v>26.63</v>
      </c>
      <c r="J68" s="10">
        <v>39.47</v>
      </c>
    </row>
    <row r="69" spans="1:10" x14ac:dyDescent="0.3">
      <c r="A69" t="s">
        <v>13</v>
      </c>
      <c r="B69">
        <v>2017</v>
      </c>
      <c r="C69" s="16">
        <v>4074</v>
      </c>
      <c r="D69" s="16">
        <v>0</v>
      </c>
      <c r="E69" s="10">
        <v>75.16</v>
      </c>
      <c r="F69" s="10">
        <v>8.1999999999999993</v>
      </c>
      <c r="G69" s="10">
        <v>83.36</v>
      </c>
      <c r="H69" s="10">
        <v>7.88</v>
      </c>
      <c r="I69" s="10">
        <v>8.76</v>
      </c>
      <c r="J69" s="10">
        <v>16.64</v>
      </c>
    </row>
    <row r="70" spans="1:10" x14ac:dyDescent="0.3">
      <c r="A70" t="s">
        <v>14</v>
      </c>
      <c r="B70">
        <v>2017</v>
      </c>
      <c r="C70" s="16">
        <v>62105</v>
      </c>
      <c r="D70" s="16" t="s">
        <v>117</v>
      </c>
      <c r="E70" s="10">
        <v>52.59</v>
      </c>
      <c r="F70" s="10">
        <v>14.62</v>
      </c>
      <c r="G70" s="10">
        <v>67.28</v>
      </c>
      <c r="H70" s="10">
        <v>0</v>
      </c>
      <c r="I70" s="10">
        <v>0</v>
      </c>
      <c r="J70" s="10">
        <v>32.72</v>
      </c>
    </row>
    <row r="71" spans="1:10" x14ac:dyDescent="0.3">
      <c r="A71" t="s">
        <v>15</v>
      </c>
      <c r="B71">
        <v>2017</v>
      </c>
      <c r="C71" s="16">
        <v>456000</v>
      </c>
      <c r="D71" s="16">
        <v>6074</v>
      </c>
      <c r="E71" s="10">
        <v>62.31</v>
      </c>
      <c r="F71" s="10">
        <v>3.6</v>
      </c>
      <c r="G71" s="10">
        <v>65.91</v>
      </c>
      <c r="H71" s="10">
        <v>21.17</v>
      </c>
      <c r="I71" s="10">
        <v>12.91</v>
      </c>
      <c r="J71" s="10">
        <v>34.090000000000003</v>
      </c>
    </row>
    <row r="72" spans="1:10" x14ac:dyDescent="0.3">
      <c r="A72" t="s">
        <v>16</v>
      </c>
      <c r="B72">
        <v>2017</v>
      </c>
      <c r="C72" s="16">
        <v>20752</v>
      </c>
      <c r="D72" s="16">
        <v>0</v>
      </c>
      <c r="E72" s="10">
        <v>74.19</v>
      </c>
      <c r="F72" s="10">
        <v>2.63</v>
      </c>
      <c r="G72" s="10">
        <v>76.819999999999993</v>
      </c>
      <c r="H72" s="10">
        <v>9.4600000000000009</v>
      </c>
      <c r="I72" s="10">
        <v>13.72</v>
      </c>
      <c r="J72" s="10">
        <v>23.18</v>
      </c>
    </row>
    <row r="73" spans="1:10" x14ac:dyDescent="0.3">
      <c r="A73" t="s">
        <v>17</v>
      </c>
      <c r="B73">
        <v>2017</v>
      </c>
      <c r="C73" s="16">
        <v>27269</v>
      </c>
      <c r="D73" s="16">
        <v>63</v>
      </c>
      <c r="E73" s="10">
        <v>77.59</v>
      </c>
      <c r="F73" s="10">
        <v>1.61</v>
      </c>
      <c r="G73" s="10">
        <v>79.19</v>
      </c>
      <c r="H73" s="10">
        <v>9.16</v>
      </c>
      <c r="I73" s="10">
        <v>8.58</v>
      </c>
      <c r="J73" s="10">
        <v>20.81</v>
      </c>
    </row>
    <row r="74" spans="1:10" x14ac:dyDescent="0.3">
      <c r="A74" t="s">
        <v>18</v>
      </c>
      <c r="B74">
        <v>2017</v>
      </c>
      <c r="C74" s="16">
        <v>7034</v>
      </c>
      <c r="D74" s="16">
        <v>0</v>
      </c>
      <c r="E74" s="10">
        <v>57.31</v>
      </c>
      <c r="F74" s="10">
        <v>10.55</v>
      </c>
      <c r="G74" s="10">
        <v>67.86</v>
      </c>
      <c r="H74" s="10">
        <v>17.93</v>
      </c>
      <c r="I74" s="10">
        <v>14.22</v>
      </c>
      <c r="J74" s="10">
        <v>32.14</v>
      </c>
    </row>
    <row r="75" spans="1:10" x14ac:dyDescent="0.3">
      <c r="A75" t="s">
        <v>19</v>
      </c>
      <c r="B75">
        <v>2017</v>
      </c>
      <c r="C75" s="16">
        <v>4398</v>
      </c>
      <c r="D75" s="16">
        <v>0</v>
      </c>
      <c r="E75" s="10">
        <v>63.71</v>
      </c>
      <c r="F75" s="10">
        <v>4.2699999999999996</v>
      </c>
      <c r="G75" s="10">
        <v>67.989999999999995</v>
      </c>
      <c r="H75" s="10">
        <v>18.579999999999998</v>
      </c>
      <c r="I75" s="10">
        <v>13.44</v>
      </c>
      <c r="J75" s="10">
        <v>32.01</v>
      </c>
    </row>
    <row r="76" spans="1:10" x14ac:dyDescent="0.3">
      <c r="A76" t="s">
        <v>20</v>
      </c>
      <c r="B76">
        <v>2017</v>
      </c>
      <c r="C76" s="16">
        <v>160589</v>
      </c>
      <c r="D76" s="16">
        <v>5594</v>
      </c>
      <c r="E76" s="10">
        <v>75.72</v>
      </c>
      <c r="F76" s="10">
        <v>7.84</v>
      </c>
      <c r="G76" s="10">
        <v>83.55</v>
      </c>
      <c r="H76" s="10">
        <v>8.6999999999999993</v>
      </c>
      <c r="I76" s="10">
        <v>7.75</v>
      </c>
      <c r="J76" s="10">
        <v>16.45</v>
      </c>
    </row>
    <row r="77" spans="1:10" x14ac:dyDescent="0.3">
      <c r="A77" t="s">
        <v>21</v>
      </c>
      <c r="B77">
        <v>2017</v>
      </c>
      <c r="C77" s="16">
        <v>57349</v>
      </c>
      <c r="D77" s="16">
        <v>0</v>
      </c>
      <c r="E77" s="10">
        <v>73.31</v>
      </c>
      <c r="F77" s="10">
        <v>10.29</v>
      </c>
      <c r="G77" s="10">
        <v>83.6</v>
      </c>
      <c r="H77" s="10">
        <v>7.08</v>
      </c>
      <c r="I77" s="10">
        <v>9.31</v>
      </c>
      <c r="J77" s="10">
        <v>16.399999999999999</v>
      </c>
    </row>
    <row r="78" spans="1:10" x14ac:dyDescent="0.3">
      <c r="A78" t="s">
        <v>35</v>
      </c>
      <c r="B78">
        <v>2017</v>
      </c>
      <c r="C78" s="16">
        <v>393337</v>
      </c>
      <c r="D78" s="16">
        <v>0</v>
      </c>
      <c r="E78" s="10">
        <v>0</v>
      </c>
      <c r="F78" s="10">
        <v>0</v>
      </c>
      <c r="G78" s="10">
        <v>56.53</v>
      </c>
      <c r="H78" s="10">
        <v>0</v>
      </c>
      <c r="I78" s="10">
        <v>0</v>
      </c>
      <c r="J78" s="10">
        <v>43.47</v>
      </c>
    </row>
    <row r="79" spans="1:10" x14ac:dyDescent="0.3">
      <c r="A79" t="s">
        <v>24</v>
      </c>
      <c r="B79">
        <v>2017</v>
      </c>
      <c r="C79" s="16">
        <v>58169</v>
      </c>
      <c r="D79" s="16">
        <v>215</v>
      </c>
      <c r="E79" s="10">
        <v>66.92</v>
      </c>
      <c r="F79" s="10">
        <v>2.5299999999999998</v>
      </c>
      <c r="G79" s="10">
        <v>69.44</v>
      </c>
      <c r="H79" s="10">
        <v>23.67</v>
      </c>
      <c r="I79" s="10">
        <v>6.89</v>
      </c>
      <c r="J79" s="10">
        <v>30.56</v>
      </c>
    </row>
    <row r="80" spans="1:10" x14ac:dyDescent="0.3">
      <c r="A80" t="s">
        <v>25</v>
      </c>
      <c r="B80">
        <v>2017</v>
      </c>
      <c r="C80" s="16">
        <v>20080</v>
      </c>
      <c r="D80" s="16">
        <v>0</v>
      </c>
      <c r="E80" s="10">
        <v>75.75</v>
      </c>
      <c r="F80" s="10">
        <v>2.57</v>
      </c>
      <c r="G80" s="10">
        <v>78.319999999999993</v>
      </c>
      <c r="H80" s="10">
        <v>10.19</v>
      </c>
      <c r="I80" s="10">
        <v>11.49</v>
      </c>
      <c r="J80" s="10">
        <v>21.68</v>
      </c>
    </row>
    <row r="81" spans="1:10" x14ac:dyDescent="0.3">
      <c r="A81" t="s">
        <v>26</v>
      </c>
      <c r="B81">
        <v>2017</v>
      </c>
      <c r="C81" s="16">
        <v>394455</v>
      </c>
      <c r="D81" s="16">
        <v>0</v>
      </c>
      <c r="E81" s="10">
        <v>0</v>
      </c>
      <c r="F81" s="10">
        <v>0</v>
      </c>
      <c r="G81" s="10">
        <v>73.56</v>
      </c>
      <c r="H81" s="10">
        <v>0</v>
      </c>
      <c r="I81" s="10">
        <v>0</v>
      </c>
      <c r="J81" s="10">
        <v>26.44</v>
      </c>
    </row>
    <row r="82" spans="1:10" x14ac:dyDescent="0.3">
      <c r="A82" t="s">
        <v>27</v>
      </c>
      <c r="B82">
        <v>2017</v>
      </c>
      <c r="C82" s="16">
        <v>117630</v>
      </c>
      <c r="D82" s="16">
        <v>0</v>
      </c>
      <c r="E82" s="10">
        <v>77.27</v>
      </c>
      <c r="F82" s="10">
        <v>5.03</v>
      </c>
      <c r="G82" s="10">
        <v>82.3</v>
      </c>
      <c r="H82" s="10">
        <v>7.96</v>
      </c>
      <c r="I82" s="10">
        <v>9.74</v>
      </c>
      <c r="J82" s="10">
        <v>17.7</v>
      </c>
    </row>
    <row r="83" spans="1:10" x14ac:dyDescent="0.3">
      <c r="A83" t="s">
        <v>31</v>
      </c>
      <c r="B83">
        <v>2017</v>
      </c>
      <c r="C83" s="16">
        <v>23467</v>
      </c>
      <c r="D83" s="16">
        <v>0</v>
      </c>
      <c r="E83" s="10">
        <v>57.46</v>
      </c>
      <c r="F83" s="10">
        <v>11.16</v>
      </c>
      <c r="G83" s="10">
        <v>68.63</v>
      </c>
      <c r="H83" s="10">
        <v>19.7</v>
      </c>
      <c r="I83" s="10">
        <v>11.67</v>
      </c>
      <c r="J83" s="10">
        <v>31.37</v>
      </c>
    </row>
    <row r="84" spans="1:10" x14ac:dyDescent="0.3">
      <c r="A84" t="s">
        <v>32</v>
      </c>
      <c r="B84">
        <v>2017</v>
      </c>
      <c r="C84" s="16">
        <v>52414</v>
      </c>
      <c r="D84" s="16">
        <v>0</v>
      </c>
      <c r="E84" s="10">
        <v>54.47</v>
      </c>
      <c r="F84" s="10">
        <v>11.87</v>
      </c>
      <c r="G84" s="10">
        <v>66.7</v>
      </c>
      <c r="H84" s="10">
        <v>14.94</v>
      </c>
      <c r="I84" s="10">
        <v>8.24</v>
      </c>
      <c r="J84" s="10">
        <v>33.299999999999997</v>
      </c>
    </row>
    <row r="85" spans="1:10" x14ac:dyDescent="0.3">
      <c r="A85" t="s">
        <v>33</v>
      </c>
      <c r="B85">
        <v>2017</v>
      </c>
      <c r="C85" s="16">
        <v>30692</v>
      </c>
      <c r="D85" s="16">
        <v>61</v>
      </c>
      <c r="E85" s="10">
        <v>63.49</v>
      </c>
      <c r="F85" s="10">
        <v>10.23</v>
      </c>
      <c r="G85" s="10">
        <v>73.73</v>
      </c>
      <c r="H85" s="10">
        <v>12.82</v>
      </c>
      <c r="I85" s="10">
        <v>13.46</v>
      </c>
      <c r="J85" s="10">
        <v>26.27</v>
      </c>
    </row>
    <row r="86" spans="1:10" x14ac:dyDescent="0.3">
      <c r="A86" t="s">
        <v>2</v>
      </c>
      <c r="B86">
        <v>2018</v>
      </c>
      <c r="C86" s="16">
        <v>85035</v>
      </c>
      <c r="D86" s="16">
        <v>0</v>
      </c>
      <c r="E86" s="10">
        <v>63.67</v>
      </c>
      <c r="F86" s="10">
        <v>7</v>
      </c>
      <c r="G86" s="10">
        <v>70.66</v>
      </c>
      <c r="H86" s="10">
        <v>15.28</v>
      </c>
      <c r="I86" s="10">
        <v>14.06</v>
      </c>
      <c r="J86" s="10">
        <v>29.34</v>
      </c>
    </row>
    <row r="87" spans="1:10" x14ac:dyDescent="0.3">
      <c r="A87" t="s">
        <v>3</v>
      </c>
      <c r="B87">
        <v>2018</v>
      </c>
      <c r="C87" s="16">
        <v>116442</v>
      </c>
      <c r="D87" s="16">
        <v>0</v>
      </c>
      <c r="E87" s="10">
        <v>69.819999999999993</v>
      </c>
      <c r="F87" s="10">
        <v>8.73</v>
      </c>
      <c r="G87" s="10">
        <v>78.55</v>
      </c>
      <c r="H87" s="10">
        <v>11.33</v>
      </c>
      <c r="I87" s="10">
        <v>10.050000000000001</v>
      </c>
      <c r="J87" s="10">
        <v>21.45</v>
      </c>
    </row>
    <row r="88" spans="1:10" x14ac:dyDescent="0.3">
      <c r="A88" t="s">
        <v>4</v>
      </c>
      <c r="B88">
        <v>2018</v>
      </c>
      <c r="C88" s="16">
        <v>37437</v>
      </c>
      <c r="D88" s="16">
        <v>0</v>
      </c>
      <c r="E88" s="10">
        <v>73.48</v>
      </c>
      <c r="F88" s="10">
        <v>1.17</v>
      </c>
      <c r="G88" s="10">
        <v>74.650000000000006</v>
      </c>
      <c r="H88" s="10">
        <v>15.77</v>
      </c>
      <c r="I88" s="10">
        <v>9.58</v>
      </c>
      <c r="J88" s="10">
        <v>25.35</v>
      </c>
    </row>
    <row r="89" spans="1:10" x14ac:dyDescent="0.3">
      <c r="A89" t="s">
        <v>5</v>
      </c>
      <c r="B89">
        <v>2018</v>
      </c>
      <c r="C89" s="16">
        <v>9435</v>
      </c>
      <c r="D89" s="16" t="s">
        <v>117</v>
      </c>
      <c r="E89" s="10">
        <v>41.13</v>
      </c>
      <c r="F89" s="10">
        <v>5.25</v>
      </c>
      <c r="G89" s="10">
        <v>46.38</v>
      </c>
      <c r="H89" s="10">
        <v>35.520000000000003</v>
      </c>
      <c r="I89" s="10">
        <v>18.100000000000001</v>
      </c>
      <c r="J89" s="10">
        <v>53.62</v>
      </c>
    </row>
    <row r="90" spans="1:10" x14ac:dyDescent="0.3">
      <c r="A90" t="s">
        <v>6</v>
      </c>
      <c r="B90">
        <v>2018</v>
      </c>
      <c r="C90" s="16">
        <v>107175</v>
      </c>
      <c r="D90" s="16">
        <v>7244</v>
      </c>
      <c r="E90" s="10">
        <v>72.8</v>
      </c>
      <c r="F90" s="10">
        <v>2.59</v>
      </c>
      <c r="G90" s="10">
        <v>75.680000000000007</v>
      </c>
      <c r="H90" s="10">
        <v>14.53</v>
      </c>
      <c r="I90" s="10">
        <v>9.7899999999999991</v>
      </c>
      <c r="J90" s="10">
        <v>24.32</v>
      </c>
    </row>
    <row r="91" spans="1:10" x14ac:dyDescent="0.3">
      <c r="A91" t="s">
        <v>7</v>
      </c>
      <c r="B91">
        <v>2018</v>
      </c>
      <c r="C91" s="16">
        <v>62559</v>
      </c>
      <c r="D91" s="16" t="s">
        <v>117</v>
      </c>
      <c r="E91" s="10">
        <v>73.819999999999993</v>
      </c>
      <c r="F91" s="10">
        <v>5.97</v>
      </c>
      <c r="G91" s="10">
        <v>79.78</v>
      </c>
      <c r="H91" s="10">
        <v>11.13</v>
      </c>
      <c r="I91" s="10">
        <v>8.9700000000000006</v>
      </c>
      <c r="J91" s="10">
        <v>20.22</v>
      </c>
    </row>
    <row r="92" spans="1:10" x14ac:dyDescent="0.3">
      <c r="A92" t="s">
        <v>8</v>
      </c>
      <c r="B92">
        <v>2018</v>
      </c>
      <c r="C92" s="16">
        <v>14203</v>
      </c>
      <c r="D92" s="16">
        <v>0</v>
      </c>
      <c r="E92" s="10">
        <v>75.430000000000007</v>
      </c>
      <c r="F92" s="10">
        <v>4.8</v>
      </c>
      <c r="G92" s="10">
        <v>80.239999999999995</v>
      </c>
      <c r="H92" s="10">
        <v>6.1</v>
      </c>
      <c r="I92" s="10">
        <v>13.67</v>
      </c>
      <c r="J92" s="10">
        <v>19.760000000000002</v>
      </c>
    </row>
    <row r="93" spans="1:10" x14ac:dyDescent="0.3">
      <c r="A93" t="s">
        <v>9</v>
      </c>
      <c r="B93">
        <v>2018</v>
      </c>
      <c r="C93" s="16">
        <v>47906</v>
      </c>
      <c r="D93" s="16">
        <v>51</v>
      </c>
      <c r="E93" s="10">
        <v>73.260000000000005</v>
      </c>
      <c r="F93" s="10">
        <v>9.5299999999999994</v>
      </c>
      <c r="G93" s="10">
        <v>82.79</v>
      </c>
      <c r="H93" s="10">
        <v>6.87</v>
      </c>
      <c r="I93" s="10">
        <v>10.34</v>
      </c>
      <c r="J93" s="10">
        <v>17.21</v>
      </c>
    </row>
    <row r="94" spans="1:10" x14ac:dyDescent="0.3">
      <c r="A94" t="s">
        <v>10</v>
      </c>
      <c r="B94">
        <v>2018</v>
      </c>
      <c r="C94" s="16">
        <v>723513</v>
      </c>
      <c r="D94" s="16">
        <v>0</v>
      </c>
      <c r="E94" s="10">
        <v>70</v>
      </c>
      <c r="F94" s="10">
        <v>9.58</v>
      </c>
      <c r="G94" s="10">
        <v>79.569999999999993</v>
      </c>
      <c r="H94" s="10">
        <v>10.39</v>
      </c>
      <c r="I94" s="10">
        <v>10.029999999999999</v>
      </c>
      <c r="J94" s="10">
        <v>20.43</v>
      </c>
    </row>
    <row r="95" spans="1:10" x14ac:dyDescent="0.3">
      <c r="A95" t="s">
        <v>11</v>
      </c>
      <c r="B95">
        <v>2018</v>
      </c>
      <c r="C95" s="16">
        <v>771921</v>
      </c>
      <c r="D95" s="16">
        <v>1883</v>
      </c>
      <c r="E95" s="10">
        <v>61.58</v>
      </c>
      <c r="F95" s="10">
        <v>6.83</v>
      </c>
      <c r="G95" s="10">
        <v>68.41</v>
      </c>
      <c r="H95" s="10">
        <v>13.42</v>
      </c>
      <c r="I95" s="10">
        <v>15.71</v>
      </c>
      <c r="J95" s="10">
        <v>31.59</v>
      </c>
    </row>
    <row r="96" spans="1:10" x14ac:dyDescent="0.3">
      <c r="A96" t="s">
        <v>12</v>
      </c>
      <c r="B96">
        <v>2018</v>
      </c>
      <c r="C96" s="16">
        <v>87961</v>
      </c>
      <c r="D96" s="16">
        <v>0</v>
      </c>
      <c r="E96" s="10">
        <v>57.7</v>
      </c>
      <c r="F96" s="10">
        <v>1.61</v>
      </c>
      <c r="G96" s="10">
        <v>59.31</v>
      </c>
      <c r="H96" s="10">
        <v>12.54</v>
      </c>
      <c r="I96" s="10">
        <v>28.15</v>
      </c>
      <c r="J96" s="10">
        <v>40.69</v>
      </c>
    </row>
    <row r="97" spans="1:10" x14ac:dyDescent="0.3">
      <c r="A97" t="s">
        <v>13</v>
      </c>
      <c r="B97">
        <v>2018</v>
      </c>
      <c r="C97" s="16">
        <v>4217</v>
      </c>
      <c r="D97" s="16">
        <v>0</v>
      </c>
      <c r="E97" s="10">
        <v>75.67</v>
      </c>
      <c r="F97" s="10">
        <v>7.94</v>
      </c>
      <c r="G97" s="10">
        <v>83.61</v>
      </c>
      <c r="H97" s="10">
        <v>8.35</v>
      </c>
      <c r="I97" s="10">
        <v>8.02</v>
      </c>
      <c r="J97" s="10">
        <v>16.39</v>
      </c>
    </row>
    <row r="98" spans="1:10" x14ac:dyDescent="0.3">
      <c r="A98" t="s">
        <v>14</v>
      </c>
      <c r="B98">
        <v>2018</v>
      </c>
      <c r="C98" s="16">
        <v>61257</v>
      </c>
      <c r="D98" s="16">
        <v>50</v>
      </c>
      <c r="E98" s="10">
        <v>51.4</v>
      </c>
      <c r="F98" s="10">
        <v>14.16</v>
      </c>
      <c r="G98" s="10">
        <v>65.709999999999994</v>
      </c>
      <c r="H98" s="10">
        <v>0</v>
      </c>
      <c r="I98" s="10">
        <v>0</v>
      </c>
      <c r="J98" s="10">
        <v>34.29</v>
      </c>
    </row>
    <row r="99" spans="1:10" x14ac:dyDescent="0.3">
      <c r="A99" t="s">
        <v>15</v>
      </c>
      <c r="B99">
        <v>2018</v>
      </c>
      <c r="C99" s="16">
        <v>437388</v>
      </c>
      <c r="D99" s="16">
        <v>5977</v>
      </c>
      <c r="E99" s="10">
        <v>62.64</v>
      </c>
      <c r="F99" s="10">
        <v>3.73</v>
      </c>
      <c r="G99" s="10">
        <v>66.430000000000007</v>
      </c>
      <c r="H99" s="10">
        <v>20.97</v>
      </c>
      <c r="I99" s="10">
        <v>12.61</v>
      </c>
      <c r="J99" s="10">
        <v>33.57</v>
      </c>
    </row>
    <row r="100" spans="1:10" x14ac:dyDescent="0.3">
      <c r="A100" t="s">
        <v>16</v>
      </c>
      <c r="B100">
        <v>2018</v>
      </c>
      <c r="C100" s="16">
        <v>19233</v>
      </c>
      <c r="D100" s="16">
        <v>0</v>
      </c>
      <c r="E100" s="10">
        <v>75.14</v>
      </c>
      <c r="F100" s="10">
        <v>2.95</v>
      </c>
      <c r="G100" s="10">
        <v>78.09</v>
      </c>
      <c r="H100" s="10">
        <v>8.57</v>
      </c>
      <c r="I100" s="10">
        <v>13.34</v>
      </c>
      <c r="J100" s="10">
        <v>21.91</v>
      </c>
    </row>
    <row r="101" spans="1:10" x14ac:dyDescent="0.3">
      <c r="A101" t="s">
        <v>17</v>
      </c>
      <c r="B101">
        <v>2018</v>
      </c>
      <c r="C101" s="16">
        <v>26269</v>
      </c>
      <c r="D101" s="16" t="s">
        <v>117</v>
      </c>
      <c r="E101" s="10">
        <v>77.03</v>
      </c>
      <c r="F101" s="10">
        <v>1.83</v>
      </c>
      <c r="G101" s="10">
        <v>78.86</v>
      </c>
      <c r="H101" s="10">
        <v>9.7799999999999994</v>
      </c>
      <c r="I101" s="10">
        <v>8.4</v>
      </c>
      <c r="J101" s="10">
        <v>21.14</v>
      </c>
    </row>
    <row r="102" spans="1:10" x14ac:dyDescent="0.3">
      <c r="A102" t="s">
        <v>18</v>
      </c>
      <c r="B102">
        <v>2018</v>
      </c>
      <c r="C102" s="16">
        <v>7197</v>
      </c>
      <c r="D102" s="16">
        <v>0</v>
      </c>
      <c r="E102" s="10">
        <v>55.98</v>
      </c>
      <c r="F102" s="10">
        <v>12.17</v>
      </c>
      <c r="G102" s="10">
        <v>68.150000000000006</v>
      </c>
      <c r="H102" s="10">
        <v>17.079999999999998</v>
      </c>
      <c r="I102" s="10">
        <v>14.77</v>
      </c>
      <c r="J102" s="10">
        <v>31.85</v>
      </c>
    </row>
    <row r="103" spans="1:10" x14ac:dyDescent="0.3">
      <c r="A103" t="s">
        <v>19</v>
      </c>
      <c r="B103">
        <v>2018</v>
      </c>
      <c r="C103" s="16">
        <v>4516</v>
      </c>
      <c r="D103" s="16">
        <v>0</v>
      </c>
      <c r="E103" s="10">
        <v>63.11</v>
      </c>
      <c r="F103" s="10">
        <v>4.07</v>
      </c>
      <c r="G103" s="10">
        <v>67.180000000000007</v>
      </c>
      <c r="H103" s="10">
        <v>19.04</v>
      </c>
      <c r="I103" s="10">
        <v>13.77</v>
      </c>
      <c r="J103" s="10">
        <v>32.82</v>
      </c>
    </row>
    <row r="104" spans="1:10" x14ac:dyDescent="0.3">
      <c r="A104" t="s">
        <v>20</v>
      </c>
      <c r="B104">
        <v>2018</v>
      </c>
      <c r="C104" s="16">
        <v>155953</v>
      </c>
      <c r="D104" s="16">
        <v>6484</v>
      </c>
      <c r="E104" s="10">
        <v>75.95</v>
      </c>
      <c r="F104" s="10">
        <v>7.51</v>
      </c>
      <c r="G104" s="10">
        <v>83.46</v>
      </c>
      <c r="H104" s="10">
        <v>8.5399999999999991</v>
      </c>
      <c r="I104" s="10">
        <v>8</v>
      </c>
      <c r="J104" s="10">
        <v>16.54</v>
      </c>
    </row>
    <row r="105" spans="1:10" x14ac:dyDescent="0.3">
      <c r="A105" t="s">
        <v>21</v>
      </c>
      <c r="B105">
        <v>2018</v>
      </c>
      <c r="C105" s="16">
        <v>55896</v>
      </c>
      <c r="D105" s="16">
        <v>0</v>
      </c>
      <c r="E105" s="10">
        <v>73.599999999999994</v>
      </c>
      <c r="F105" s="10">
        <v>10.11</v>
      </c>
      <c r="G105" s="10">
        <v>83.71</v>
      </c>
      <c r="H105" s="10">
        <v>7.09</v>
      </c>
      <c r="I105" s="10">
        <v>9.1999999999999993</v>
      </c>
      <c r="J105" s="10">
        <v>16.29</v>
      </c>
    </row>
    <row r="106" spans="1:10" x14ac:dyDescent="0.3">
      <c r="A106" t="s">
        <v>35</v>
      </c>
      <c r="B106">
        <v>2018</v>
      </c>
      <c r="C106" s="16">
        <v>383391</v>
      </c>
      <c r="D106" s="16">
        <v>0</v>
      </c>
      <c r="E106" s="10">
        <v>0</v>
      </c>
      <c r="F106" s="10">
        <v>0</v>
      </c>
      <c r="G106" s="10">
        <v>55.72</v>
      </c>
      <c r="H106" s="10">
        <v>0</v>
      </c>
      <c r="I106" s="10">
        <v>0</v>
      </c>
      <c r="J106" s="10">
        <v>44.28</v>
      </c>
    </row>
    <row r="107" spans="1:10" x14ac:dyDescent="0.3">
      <c r="A107" t="s">
        <v>24</v>
      </c>
      <c r="B107">
        <v>2018</v>
      </c>
      <c r="C107" s="16">
        <v>57810</v>
      </c>
      <c r="D107" s="16">
        <v>180</v>
      </c>
      <c r="E107" s="10">
        <v>67.3</v>
      </c>
      <c r="F107" s="10">
        <v>2.48</v>
      </c>
      <c r="G107" s="10">
        <v>69.78</v>
      </c>
      <c r="H107" s="10">
        <v>23.5</v>
      </c>
      <c r="I107" s="10">
        <v>6.72</v>
      </c>
      <c r="J107" s="10">
        <v>30.22</v>
      </c>
    </row>
    <row r="108" spans="1:10" x14ac:dyDescent="0.3">
      <c r="A108" t="s">
        <v>25</v>
      </c>
      <c r="B108">
        <v>2018</v>
      </c>
      <c r="C108" s="16">
        <v>19474</v>
      </c>
      <c r="D108" s="16">
        <v>0</v>
      </c>
      <c r="E108" s="10">
        <v>74.849999999999994</v>
      </c>
      <c r="F108" s="10">
        <v>2.7</v>
      </c>
      <c r="G108" s="10">
        <v>77.55</v>
      </c>
      <c r="H108" s="10">
        <v>10.58</v>
      </c>
      <c r="I108" s="10">
        <v>11.87</v>
      </c>
      <c r="J108" s="10">
        <v>22.45</v>
      </c>
    </row>
    <row r="109" spans="1:10" x14ac:dyDescent="0.3">
      <c r="A109" t="s">
        <v>26</v>
      </c>
      <c r="B109">
        <v>2018</v>
      </c>
      <c r="C109" s="16">
        <v>373951</v>
      </c>
      <c r="D109" s="16">
        <v>0</v>
      </c>
      <c r="E109" s="10">
        <v>0</v>
      </c>
      <c r="F109" s="10">
        <v>0</v>
      </c>
      <c r="G109" s="10">
        <v>73.78</v>
      </c>
      <c r="H109" s="10">
        <v>0</v>
      </c>
      <c r="I109" s="10">
        <v>0</v>
      </c>
      <c r="J109" s="10">
        <v>26.22</v>
      </c>
    </row>
    <row r="110" spans="1:10" x14ac:dyDescent="0.3">
      <c r="A110" t="s">
        <v>27</v>
      </c>
      <c r="B110">
        <v>2018</v>
      </c>
      <c r="C110" s="16">
        <v>117749</v>
      </c>
      <c r="D110" s="16">
        <v>0</v>
      </c>
      <c r="E110" s="10">
        <v>77.44</v>
      </c>
      <c r="F110" s="10">
        <v>4.8600000000000003</v>
      </c>
      <c r="G110" s="10">
        <v>82.3</v>
      </c>
      <c r="H110" s="10">
        <v>7.95</v>
      </c>
      <c r="I110" s="10">
        <v>9.75</v>
      </c>
      <c r="J110" s="10">
        <v>17.7</v>
      </c>
    </row>
    <row r="111" spans="1:10" x14ac:dyDescent="0.3">
      <c r="A111" t="s">
        <v>31</v>
      </c>
      <c r="B111">
        <v>2018</v>
      </c>
      <c r="C111" s="16">
        <v>23037</v>
      </c>
      <c r="D111" s="16">
        <v>0</v>
      </c>
      <c r="E111" s="10">
        <v>57.34</v>
      </c>
      <c r="F111" s="10">
        <v>11.64</v>
      </c>
      <c r="G111" s="10">
        <v>68.98</v>
      </c>
      <c r="H111" s="10">
        <v>19.62</v>
      </c>
      <c r="I111" s="10">
        <v>11.4</v>
      </c>
      <c r="J111" s="10">
        <v>31.02</v>
      </c>
    </row>
    <row r="112" spans="1:10" x14ac:dyDescent="0.3">
      <c r="A112" t="s">
        <v>32</v>
      </c>
      <c r="B112">
        <v>2018</v>
      </c>
      <c r="C112" s="16">
        <v>50722</v>
      </c>
      <c r="D112" s="16">
        <v>0</v>
      </c>
      <c r="E112" s="10">
        <v>53.51</v>
      </c>
      <c r="F112" s="10">
        <v>11.86</v>
      </c>
      <c r="G112" s="10">
        <v>65.73</v>
      </c>
      <c r="H112" s="10">
        <v>15.05</v>
      </c>
      <c r="I112" s="10">
        <v>9.9</v>
      </c>
      <c r="J112" s="10">
        <v>34.270000000000003</v>
      </c>
    </row>
    <row r="113" spans="1:10" x14ac:dyDescent="0.3">
      <c r="A113" t="s">
        <v>33</v>
      </c>
      <c r="B113">
        <v>2018</v>
      </c>
      <c r="C113" s="16">
        <v>30457</v>
      </c>
      <c r="D113" s="16">
        <v>62</v>
      </c>
      <c r="E113" s="10">
        <v>62.2</v>
      </c>
      <c r="F113" s="10">
        <v>9.92</v>
      </c>
      <c r="G113" s="10">
        <v>72.11</v>
      </c>
      <c r="H113" s="10">
        <v>13.45</v>
      </c>
      <c r="I113" s="10">
        <v>14.44</v>
      </c>
      <c r="J113" s="10">
        <v>27.89</v>
      </c>
    </row>
    <row r="114" spans="1:10" x14ac:dyDescent="0.3">
      <c r="A114" t="s">
        <v>2</v>
      </c>
      <c r="B114">
        <v>2019</v>
      </c>
      <c r="C114" s="16">
        <v>84429</v>
      </c>
      <c r="D114" s="16">
        <v>0</v>
      </c>
      <c r="E114" s="10">
        <v>62.91</v>
      </c>
      <c r="F114" s="10">
        <v>7.08</v>
      </c>
      <c r="G114" s="10">
        <v>69.989999999999995</v>
      </c>
      <c r="H114" s="10">
        <v>16.55</v>
      </c>
      <c r="I114" s="10">
        <v>13.46</v>
      </c>
      <c r="J114" s="10">
        <v>30.01</v>
      </c>
    </row>
    <row r="115" spans="1:10" x14ac:dyDescent="0.3">
      <c r="A115" t="s">
        <v>3</v>
      </c>
      <c r="B115">
        <v>2019</v>
      </c>
      <c r="C115" s="16">
        <v>115583</v>
      </c>
      <c r="D115" s="16">
        <v>0</v>
      </c>
      <c r="E115" s="10">
        <v>69.48</v>
      </c>
      <c r="F115" s="10">
        <v>9.08</v>
      </c>
      <c r="G115" s="10">
        <v>78.55</v>
      </c>
      <c r="H115" s="10">
        <v>10.87</v>
      </c>
      <c r="I115" s="10">
        <v>10.54</v>
      </c>
      <c r="J115" s="10">
        <v>21.45</v>
      </c>
    </row>
    <row r="116" spans="1:10" x14ac:dyDescent="0.3">
      <c r="A116" t="s">
        <v>4</v>
      </c>
      <c r="B116">
        <v>2019</v>
      </c>
      <c r="C116" s="16">
        <v>36637</v>
      </c>
      <c r="D116" s="16">
        <v>0</v>
      </c>
      <c r="E116" s="10">
        <v>72.42</v>
      </c>
      <c r="F116" s="10">
        <v>1.35</v>
      </c>
      <c r="G116" s="10">
        <v>73.77</v>
      </c>
      <c r="H116" s="10">
        <v>16.010000000000002</v>
      </c>
      <c r="I116" s="10">
        <v>10.220000000000001</v>
      </c>
      <c r="J116" s="10">
        <v>26.23</v>
      </c>
    </row>
    <row r="117" spans="1:10" x14ac:dyDescent="0.3">
      <c r="A117" t="s">
        <v>5</v>
      </c>
      <c r="B117">
        <v>2019</v>
      </c>
      <c r="C117" s="16">
        <v>9798</v>
      </c>
      <c r="D117" s="16">
        <v>0</v>
      </c>
      <c r="E117" s="10">
        <v>41.57</v>
      </c>
      <c r="F117" s="10">
        <v>5.29</v>
      </c>
      <c r="G117" s="10">
        <v>46.86</v>
      </c>
      <c r="H117" s="10">
        <v>36.340000000000003</v>
      </c>
      <c r="I117" s="10">
        <v>16.8</v>
      </c>
      <c r="J117" s="10">
        <v>53.14</v>
      </c>
    </row>
    <row r="118" spans="1:10" x14ac:dyDescent="0.3">
      <c r="A118" t="s">
        <v>6</v>
      </c>
      <c r="B118">
        <v>2019</v>
      </c>
      <c r="C118" s="16">
        <v>105782</v>
      </c>
      <c r="D118" s="16">
        <v>6851</v>
      </c>
      <c r="E118" s="10">
        <v>72.81</v>
      </c>
      <c r="F118" s="10">
        <v>2.59</v>
      </c>
      <c r="G118" s="10">
        <v>75.5</v>
      </c>
      <c r="H118" s="10">
        <v>14.35</v>
      </c>
      <c r="I118" s="10">
        <v>10.15</v>
      </c>
      <c r="J118" s="10">
        <v>24.5</v>
      </c>
    </row>
    <row r="119" spans="1:10" x14ac:dyDescent="0.3">
      <c r="A119" t="s">
        <v>7</v>
      </c>
      <c r="B119">
        <v>2019</v>
      </c>
      <c r="C119" s="16">
        <v>60813</v>
      </c>
      <c r="D119" s="16">
        <v>0</v>
      </c>
      <c r="E119" s="10">
        <v>66.239999999999995</v>
      </c>
      <c r="F119" s="10">
        <v>5.1100000000000003</v>
      </c>
      <c r="G119" s="10">
        <v>79.7</v>
      </c>
      <c r="H119" s="10">
        <v>9.7799999999999994</v>
      </c>
      <c r="I119" s="10">
        <v>7.88</v>
      </c>
      <c r="J119" s="10">
        <v>20.3</v>
      </c>
    </row>
    <row r="120" spans="1:10" x14ac:dyDescent="0.3">
      <c r="A120" t="s">
        <v>8</v>
      </c>
      <c r="B120">
        <v>2019</v>
      </c>
      <c r="C120" s="16">
        <v>13900</v>
      </c>
      <c r="D120" s="16">
        <v>0</v>
      </c>
      <c r="E120" s="10">
        <v>75.5</v>
      </c>
      <c r="F120" s="10">
        <v>5.1100000000000003</v>
      </c>
      <c r="G120" s="10">
        <v>80.61</v>
      </c>
      <c r="H120" s="10">
        <v>6.23</v>
      </c>
      <c r="I120" s="10">
        <v>13.16</v>
      </c>
      <c r="J120" s="10">
        <v>19.39</v>
      </c>
    </row>
    <row r="121" spans="1:10" x14ac:dyDescent="0.3">
      <c r="A121" t="s">
        <v>9</v>
      </c>
      <c r="B121">
        <v>2019</v>
      </c>
      <c r="C121" s="16">
        <v>45857</v>
      </c>
      <c r="D121" s="16">
        <v>81</v>
      </c>
      <c r="E121" s="10">
        <v>72.3</v>
      </c>
      <c r="F121" s="10">
        <v>9.77</v>
      </c>
      <c r="G121" s="10">
        <v>82.07</v>
      </c>
      <c r="H121" s="10">
        <v>7.19</v>
      </c>
      <c r="I121" s="10">
        <v>10.74</v>
      </c>
      <c r="J121" s="10">
        <v>17.93</v>
      </c>
    </row>
    <row r="122" spans="1:10" x14ac:dyDescent="0.3">
      <c r="A122" t="s">
        <v>10</v>
      </c>
      <c r="B122">
        <v>2019</v>
      </c>
      <c r="C122" s="16">
        <v>716752</v>
      </c>
      <c r="D122" s="16">
        <v>0</v>
      </c>
      <c r="E122" s="10">
        <v>69.55</v>
      </c>
      <c r="F122" s="10">
        <v>9.58</v>
      </c>
      <c r="G122" s="10">
        <v>79.13</v>
      </c>
      <c r="H122" s="10">
        <v>10.47</v>
      </c>
      <c r="I122" s="10">
        <v>10.4</v>
      </c>
      <c r="J122" s="10">
        <v>20.87</v>
      </c>
    </row>
    <row r="123" spans="1:10" x14ac:dyDescent="0.3">
      <c r="A123" t="s">
        <v>11</v>
      </c>
      <c r="B123">
        <v>2019</v>
      </c>
      <c r="C123" s="16">
        <v>761929</v>
      </c>
      <c r="D123" s="16">
        <v>1995</v>
      </c>
      <c r="E123" s="10">
        <v>61.31</v>
      </c>
      <c r="F123" s="10">
        <v>6.9</v>
      </c>
      <c r="G123" s="10">
        <v>68.209999999999994</v>
      </c>
      <c r="H123" s="10">
        <v>13.44</v>
      </c>
      <c r="I123" s="10">
        <v>15.65</v>
      </c>
      <c r="J123" s="10">
        <v>31.79</v>
      </c>
    </row>
    <row r="124" spans="1:10" x14ac:dyDescent="0.3">
      <c r="A124" t="s">
        <v>12</v>
      </c>
      <c r="B124">
        <v>2019</v>
      </c>
      <c r="C124" s="16">
        <v>87409</v>
      </c>
      <c r="D124" s="16">
        <v>0</v>
      </c>
      <c r="E124" s="10">
        <v>56.85</v>
      </c>
      <c r="F124" s="10">
        <v>1.65</v>
      </c>
      <c r="G124" s="10">
        <v>58.5</v>
      </c>
      <c r="H124" s="10">
        <v>12.79</v>
      </c>
      <c r="I124" s="10">
        <v>28.71</v>
      </c>
      <c r="J124" s="10">
        <v>41.5</v>
      </c>
    </row>
    <row r="125" spans="1:10" x14ac:dyDescent="0.3">
      <c r="A125" t="s">
        <v>13</v>
      </c>
      <c r="B125">
        <v>2019</v>
      </c>
      <c r="C125" s="16">
        <v>4452</v>
      </c>
      <c r="D125" s="16">
        <v>0</v>
      </c>
      <c r="E125" s="10">
        <v>76.03</v>
      </c>
      <c r="F125" s="10">
        <v>7.35</v>
      </c>
      <c r="G125" s="10">
        <v>83.38</v>
      </c>
      <c r="H125" s="10">
        <v>7.82</v>
      </c>
      <c r="I125" s="10">
        <v>8.81</v>
      </c>
      <c r="J125" s="10">
        <v>16.62</v>
      </c>
    </row>
    <row r="126" spans="1:10" x14ac:dyDescent="0.3">
      <c r="A126" t="s">
        <v>14</v>
      </c>
      <c r="B126">
        <v>2019</v>
      </c>
      <c r="C126" s="16">
        <v>59592</v>
      </c>
      <c r="D126" s="16">
        <v>0</v>
      </c>
      <c r="E126" s="10">
        <v>51.32</v>
      </c>
      <c r="F126" s="10">
        <v>13.85</v>
      </c>
      <c r="G126" s="10">
        <v>65.17</v>
      </c>
      <c r="H126" s="10">
        <v>0</v>
      </c>
      <c r="I126" s="10">
        <v>0</v>
      </c>
      <c r="J126" s="10">
        <v>34.83</v>
      </c>
    </row>
    <row r="127" spans="1:10" x14ac:dyDescent="0.3">
      <c r="A127" t="s">
        <v>15</v>
      </c>
      <c r="B127">
        <v>2019</v>
      </c>
      <c r="C127" s="16">
        <v>416147</v>
      </c>
      <c r="D127" s="16">
        <v>6462</v>
      </c>
      <c r="E127" s="10">
        <v>63.08</v>
      </c>
      <c r="F127" s="10">
        <v>3.86</v>
      </c>
      <c r="G127" s="10">
        <v>66.98</v>
      </c>
      <c r="H127" s="10">
        <v>20.72</v>
      </c>
      <c r="I127" s="10">
        <v>12.3</v>
      </c>
      <c r="J127" s="10">
        <v>33.020000000000003</v>
      </c>
    </row>
    <row r="128" spans="1:10" x14ac:dyDescent="0.3">
      <c r="A128" t="s">
        <v>16</v>
      </c>
      <c r="B128">
        <v>2019</v>
      </c>
      <c r="C128" s="16">
        <v>18703</v>
      </c>
      <c r="D128" s="16">
        <v>0</v>
      </c>
      <c r="E128" s="10">
        <v>74.150000000000006</v>
      </c>
      <c r="F128" s="10">
        <v>3.39</v>
      </c>
      <c r="G128" s="10">
        <v>77.540000000000006</v>
      </c>
      <c r="H128" s="10">
        <v>8.8800000000000008</v>
      </c>
      <c r="I128" s="10">
        <v>13.59</v>
      </c>
      <c r="J128" s="10">
        <v>22.46</v>
      </c>
    </row>
    <row r="129" spans="1:10" x14ac:dyDescent="0.3">
      <c r="A129" t="s">
        <v>17</v>
      </c>
      <c r="B129">
        <v>2019</v>
      </c>
      <c r="C129" s="16">
        <v>24796</v>
      </c>
      <c r="D129" s="16">
        <v>0</v>
      </c>
      <c r="E129" s="10">
        <v>77.5</v>
      </c>
      <c r="F129" s="10">
        <v>1.64</v>
      </c>
      <c r="G129" s="10">
        <v>79.13</v>
      </c>
      <c r="H129" s="10">
        <v>9.49</v>
      </c>
      <c r="I129" s="10">
        <v>8.57</v>
      </c>
      <c r="J129" s="10">
        <v>20.87</v>
      </c>
    </row>
    <row r="130" spans="1:10" x14ac:dyDescent="0.3">
      <c r="A130" t="s">
        <v>18</v>
      </c>
      <c r="B130">
        <v>2019</v>
      </c>
      <c r="C130" s="16">
        <v>7247</v>
      </c>
      <c r="D130" s="16">
        <v>0</v>
      </c>
      <c r="E130" s="10">
        <v>57.86</v>
      </c>
      <c r="F130" s="10">
        <v>11.74</v>
      </c>
      <c r="G130" s="10">
        <v>69.599999999999994</v>
      </c>
      <c r="H130" s="10">
        <v>16.79</v>
      </c>
      <c r="I130" s="10">
        <v>13.61</v>
      </c>
      <c r="J130" s="10">
        <v>30.4</v>
      </c>
    </row>
    <row r="131" spans="1:10" x14ac:dyDescent="0.3">
      <c r="A131" t="s">
        <v>19</v>
      </c>
      <c r="B131">
        <v>2019</v>
      </c>
      <c r="C131" s="16">
        <v>4455</v>
      </c>
      <c r="D131" s="16">
        <v>0</v>
      </c>
      <c r="E131" s="10">
        <v>63.21</v>
      </c>
      <c r="F131" s="10">
        <v>4.8499999999999996</v>
      </c>
      <c r="G131" s="10">
        <v>68.06</v>
      </c>
      <c r="H131" s="10">
        <v>18.34</v>
      </c>
      <c r="I131" s="10">
        <v>13.6</v>
      </c>
      <c r="J131" s="10">
        <v>31.94</v>
      </c>
    </row>
    <row r="132" spans="1:10" x14ac:dyDescent="0.3">
      <c r="A132" t="s">
        <v>20</v>
      </c>
      <c r="B132">
        <v>2019</v>
      </c>
      <c r="C132" s="16">
        <v>158226</v>
      </c>
      <c r="D132" s="16">
        <v>6065</v>
      </c>
      <c r="E132" s="10">
        <v>75.31</v>
      </c>
      <c r="F132" s="10">
        <v>7.34</v>
      </c>
      <c r="G132" s="10">
        <v>82.65</v>
      </c>
      <c r="H132" s="10">
        <v>8.6999999999999993</v>
      </c>
      <c r="I132" s="10">
        <v>8.65</v>
      </c>
      <c r="J132" s="10">
        <v>17.350000000000001</v>
      </c>
    </row>
    <row r="133" spans="1:10" x14ac:dyDescent="0.3">
      <c r="A133" t="s">
        <v>21</v>
      </c>
      <c r="B133">
        <v>2019</v>
      </c>
      <c r="C133" s="16">
        <v>55222</v>
      </c>
      <c r="D133" s="16">
        <v>0</v>
      </c>
      <c r="E133" s="10">
        <v>73.48</v>
      </c>
      <c r="F133" s="10">
        <v>10.14</v>
      </c>
      <c r="G133" s="10">
        <v>83.62</v>
      </c>
      <c r="H133" s="10">
        <v>6.69</v>
      </c>
      <c r="I133" s="10">
        <v>9.6999999999999993</v>
      </c>
      <c r="J133" s="10">
        <v>16.38</v>
      </c>
    </row>
    <row r="134" spans="1:10" x14ac:dyDescent="0.3">
      <c r="A134" t="s">
        <v>35</v>
      </c>
      <c r="B134">
        <v>2019</v>
      </c>
      <c r="C134" s="16">
        <v>369391</v>
      </c>
      <c r="D134" s="16">
        <v>0</v>
      </c>
      <c r="E134" s="10" t="s">
        <v>88</v>
      </c>
      <c r="F134" s="10" t="s">
        <v>88</v>
      </c>
      <c r="G134" s="10">
        <v>55.65</v>
      </c>
      <c r="H134" s="10" t="s">
        <v>88</v>
      </c>
      <c r="I134" s="10" t="s">
        <v>88</v>
      </c>
      <c r="J134" s="10">
        <v>44.35</v>
      </c>
    </row>
    <row r="135" spans="1:10" x14ac:dyDescent="0.3">
      <c r="A135" t="s">
        <v>24</v>
      </c>
      <c r="B135">
        <v>2019</v>
      </c>
      <c r="C135" s="16">
        <v>57276</v>
      </c>
      <c r="D135" s="16">
        <v>207</v>
      </c>
      <c r="E135" s="10">
        <v>67.349999999999994</v>
      </c>
      <c r="F135" s="10">
        <v>2.5099999999999998</v>
      </c>
      <c r="G135" s="10">
        <v>69.86</v>
      </c>
      <c r="H135" s="10">
        <v>23.67</v>
      </c>
      <c r="I135" s="10">
        <v>6.47</v>
      </c>
      <c r="J135" s="10">
        <v>30.14</v>
      </c>
    </row>
    <row r="136" spans="1:10" x14ac:dyDescent="0.3">
      <c r="A136" t="s">
        <v>25</v>
      </c>
      <c r="B136">
        <v>2019</v>
      </c>
      <c r="C136" s="16">
        <v>19311</v>
      </c>
      <c r="D136" s="16" t="s">
        <v>117</v>
      </c>
      <c r="E136" s="10">
        <v>75.290000000000006</v>
      </c>
      <c r="F136" s="10">
        <v>2.79</v>
      </c>
      <c r="G136" s="10">
        <v>78.069999999999993</v>
      </c>
      <c r="H136" s="10">
        <v>10.02</v>
      </c>
      <c r="I136" s="10">
        <v>11.91</v>
      </c>
      <c r="J136" s="10">
        <v>21.93</v>
      </c>
    </row>
    <row r="137" spans="1:10" x14ac:dyDescent="0.3">
      <c r="A137" s="4" t="s">
        <v>26</v>
      </c>
      <c r="B137" s="7">
        <v>2019</v>
      </c>
      <c r="C137" s="25">
        <v>361755</v>
      </c>
      <c r="D137" s="25">
        <v>0</v>
      </c>
      <c r="E137" s="9">
        <f>G137-F137</f>
        <v>59.9</v>
      </c>
      <c r="F137" s="9">
        <v>14.4</v>
      </c>
      <c r="G137" s="9">
        <v>74.3</v>
      </c>
      <c r="H137" s="9">
        <v>9.1999999999999993</v>
      </c>
      <c r="I137" s="9">
        <v>16.5</v>
      </c>
      <c r="J137" s="9">
        <v>25.7</v>
      </c>
    </row>
    <row r="138" spans="1:10" x14ac:dyDescent="0.3">
      <c r="A138" t="s">
        <v>27</v>
      </c>
      <c r="B138">
        <v>2019</v>
      </c>
      <c r="C138" s="16">
        <v>116082</v>
      </c>
      <c r="D138" s="16">
        <v>0</v>
      </c>
      <c r="E138" s="10">
        <v>76.959999999999994</v>
      </c>
      <c r="F138" s="10">
        <v>4.8600000000000003</v>
      </c>
      <c r="G138" s="10">
        <v>81.819999999999993</v>
      </c>
      <c r="H138" s="10">
        <v>7.95</v>
      </c>
      <c r="I138" s="10">
        <v>10.220000000000001</v>
      </c>
      <c r="J138" s="10">
        <v>18.18</v>
      </c>
    </row>
    <row r="139" spans="1:10" x14ac:dyDescent="0.3">
      <c r="A139" t="s">
        <v>31</v>
      </c>
      <c r="B139">
        <v>2019</v>
      </c>
      <c r="C139" s="16">
        <v>22641</v>
      </c>
      <c r="D139" s="16">
        <v>0</v>
      </c>
      <c r="E139" s="10">
        <v>56.02</v>
      </c>
      <c r="F139" s="10">
        <v>11.3</v>
      </c>
      <c r="G139" s="10">
        <v>67.319999999999993</v>
      </c>
      <c r="H139" s="10">
        <v>20.32</v>
      </c>
      <c r="I139" s="10">
        <v>12.36</v>
      </c>
      <c r="J139" s="10">
        <v>32.68</v>
      </c>
    </row>
    <row r="140" spans="1:10" x14ac:dyDescent="0.3">
      <c r="A140" t="s">
        <v>32</v>
      </c>
      <c r="B140">
        <v>2019</v>
      </c>
      <c r="C140" s="16">
        <v>48849</v>
      </c>
      <c r="D140" s="16">
        <v>0</v>
      </c>
      <c r="E140" s="10">
        <v>52.27</v>
      </c>
      <c r="F140" s="10">
        <v>11.96</v>
      </c>
      <c r="G140" s="10">
        <v>64.540000000000006</v>
      </c>
      <c r="H140" s="10">
        <v>15.64</v>
      </c>
      <c r="I140" s="10">
        <v>9.85</v>
      </c>
      <c r="J140" s="10">
        <v>35.46</v>
      </c>
    </row>
    <row r="141" spans="1:10" x14ac:dyDescent="0.3">
      <c r="A141" t="s">
        <v>33</v>
      </c>
      <c r="B141">
        <v>2019</v>
      </c>
      <c r="C141" s="16">
        <v>28966</v>
      </c>
      <c r="D141" s="16">
        <v>39</v>
      </c>
      <c r="E141" s="10">
        <v>61.97</v>
      </c>
      <c r="F141" s="10">
        <v>9.74</v>
      </c>
      <c r="G141" s="10">
        <v>71.709999999999994</v>
      </c>
      <c r="H141" s="10">
        <v>13.36</v>
      </c>
      <c r="I141" s="10">
        <v>14.93</v>
      </c>
      <c r="J141" s="10">
        <v>28.29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1"/>
  <sheetViews>
    <sheetView workbookViewId="0"/>
  </sheetViews>
  <sheetFormatPr baseColWidth="10" defaultColWidth="9.109375" defaultRowHeight="14.4" x14ac:dyDescent="0.3"/>
  <cols>
    <col min="3" max="6" width="14.88671875" customWidth="1"/>
  </cols>
  <sheetData>
    <row r="1" spans="1:6" ht="57.6" x14ac:dyDescent="0.3">
      <c r="A1" t="s">
        <v>0</v>
      </c>
      <c r="B1" t="s">
        <v>1</v>
      </c>
      <c r="C1" s="3" t="s">
        <v>52</v>
      </c>
      <c r="D1" s="3" t="s">
        <v>89</v>
      </c>
      <c r="E1" s="3" t="s">
        <v>53</v>
      </c>
      <c r="F1" s="3" t="s">
        <v>137</v>
      </c>
    </row>
    <row r="2" spans="1:6" x14ac:dyDescent="0.3">
      <c r="A2" t="s">
        <v>2</v>
      </c>
      <c r="B2">
        <v>2015</v>
      </c>
      <c r="C2" s="1">
        <v>3.3</v>
      </c>
      <c r="D2" s="1">
        <v>2.92</v>
      </c>
      <c r="E2" s="1">
        <v>2.42</v>
      </c>
      <c r="F2" s="1">
        <v>2.25</v>
      </c>
    </row>
    <row r="3" spans="1:6" x14ac:dyDescent="0.3">
      <c r="A3" t="s">
        <v>3</v>
      </c>
      <c r="B3">
        <v>2015</v>
      </c>
      <c r="C3" s="1">
        <v>4.3899999999999997</v>
      </c>
      <c r="D3" s="1">
        <v>4.08</v>
      </c>
      <c r="E3" s="1">
        <v>2.94</v>
      </c>
      <c r="F3" s="1">
        <v>2.98</v>
      </c>
    </row>
    <row r="4" spans="1:6" x14ac:dyDescent="0.3">
      <c r="A4" t="s">
        <v>4</v>
      </c>
      <c r="B4">
        <v>2015</v>
      </c>
      <c r="C4" s="1">
        <v>4.7</v>
      </c>
      <c r="D4" s="1">
        <v>4.28</v>
      </c>
      <c r="E4" s="1">
        <v>3.2</v>
      </c>
      <c r="F4" s="1">
        <v>3.01</v>
      </c>
    </row>
    <row r="5" spans="1:6" x14ac:dyDescent="0.3">
      <c r="A5" t="s">
        <v>5</v>
      </c>
      <c r="B5">
        <v>2015</v>
      </c>
      <c r="C5" s="1">
        <v>2.81</v>
      </c>
      <c r="D5" s="1">
        <v>2.0499999999999998</v>
      </c>
      <c r="E5" s="1">
        <v>1.63</v>
      </c>
      <c r="F5" s="1">
        <v>1.07</v>
      </c>
    </row>
    <row r="6" spans="1:6" x14ac:dyDescent="0.3">
      <c r="A6" t="s">
        <v>6</v>
      </c>
      <c r="B6">
        <v>2015</v>
      </c>
      <c r="C6" s="1">
        <v>3.6</v>
      </c>
      <c r="D6" s="1">
        <v>3.21</v>
      </c>
      <c r="E6" s="1">
        <v>2.74</v>
      </c>
      <c r="F6" s="1">
        <v>2.5099999999999998</v>
      </c>
    </row>
    <row r="7" spans="1:6" x14ac:dyDescent="0.3">
      <c r="A7" t="s">
        <v>7</v>
      </c>
      <c r="B7">
        <v>2015</v>
      </c>
      <c r="C7" s="1">
        <v>3.1</v>
      </c>
      <c r="D7" s="1">
        <v>2.59</v>
      </c>
      <c r="E7" s="1">
        <v>2.04</v>
      </c>
      <c r="F7" s="1">
        <v>0.98</v>
      </c>
    </row>
    <row r="8" spans="1:6" x14ac:dyDescent="0.3">
      <c r="A8" t="s">
        <v>8</v>
      </c>
      <c r="B8">
        <v>2015</v>
      </c>
      <c r="C8" s="1">
        <v>3.87</v>
      </c>
      <c r="D8" s="1">
        <v>3.58</v>
      </c>
      <c r="E8" s="1">
        <v>3.09</v>
      </c>
      <c r="F8" s="1">
        <v>2.73</v>
      </c>
    </row>
    <row r="9" spans="1:6" x14ac:dyDescent="0.3">
      <c r="A9" t="s">
        <v>9</v>
      </c>
      <c r="B9">
        <v>2015</v>
      </c>
      <c r="C9" s="1">
        <v>3.07</v>
      </c>
      <c r="D9" s="1">
        <v>2.5</v>
      </c>
      <c r="E9" s="1">
        <v>2.0699999999999998</v>
      </c>
      <c r="F9" s="1">
        <v>1.91</v>
      </c>
    </row>
    <row r="10" spans="1:6" x14ac:dyDescent="0.3">
      <c r="A10" t="s">
        <v>10</v>
      </c>
      <c r="B10">
        <v>2015</v>
      </c>
      <c r="C10" s="1">
        <v>4.9800000000000004</v>
      </c>
      <c r="D10" s="1">
        <v>3.84</v>
      </c>
      <c r="E10" s="1">
        <v>2.93</v>
      </c>
      <c r="F10" s="1">
        <v>2.48</v>
      </c>
    </row>
    <row r="11" spans="1:6" x14ac:dyDescent="0.3">
      <c r="A11" t="s">
        <v>11</v>
      </c>
      <c r="B11">
        <v>2015</v>
      </c>
      <c r="C11" s="1">
        <v>3.43</v>
      </c>
      <c r="D11" s="1">
        <v>3.05</v>
      </c>
      <c r="E11" s="1">
        <v>2.4300000000000002</v>
      </c>
      <c r="F11" s="1">
        <v>2.25</v>
      </c>
    </row>
    <row r="12" spans="1:6" x14ac:dyDescent="0.3">
      <c r="A12" t="s">
        <v>12</v>
      </c>
      <c r="B12">
        <v>2015</v>
      </c>
      <c r="C12" s="1">
        <v>4.43</v>
      </c>
      <c r="D12" s="1">
        <v>4.3899999999999997</v>
      </c>
      <c r="E12" s="1">
        <v>3.71</v>
      </c>
      <c r="F12" s="1">
        <f>'C1A (fetal deaths-no TOP)'!K12/'C1A (fetal deaths-no TOP)'!G12*1000</f>
        <v>3.4031470903639507</v>
      </c>
    </row>
    <row r="13" spans="1:6" x14ac:dyDescent="0.3">
      <c r="A13" t="s">
        <v>13</v>
      </c>
      <c r="B13">
        <v>2015</v>
      </c>
      <c r="C13" s="1">
        <v>2.44</v>
      </c>
      <c r="D13" s="1">
        <v>1.96</v>
      </c>
      <c r="E13" s="1">
        <v>1.96</v>
      </c>
      <c r="F13" s="1">
        <v>1.96</v>
      </c>
    </row>
    <row r="14" spans="1:6" x14ac:dyDescent="0.3">
      <c r="A14" t="s">
        <v>14</v>
      </c>
      <c r="B14">
        <v>2015</v>
      </c>
      <c r="C14" s="1">
        <v>4.4000000000000004</v>
      </c>
      <c r="D14" s="1">
        <v>4.1500000000000004</v>
      </c>
      <c r="E14" s="1">
        <v>3.38</v>
      </c>
      <c r="F14" s="1">
        <v>2.88</v>
      </c>
    </row>
    <row r="15" spans="1:6" x14ac:dyDescent="0.3">
      <c r="A15" t="s">
        <v>15</v>
      </c>
      <c r="B15">
        <v>2015</v>
      </c>
      <c r="C15" s="1">
        <v>3.63</v>
      </c>
      <c r="D15" s="1">
        <v>2.96</v>
      </c>
      <c r="E15" s="1">
        <v>2.4300000000000002</v>
      </c>
      <c r="F15" s="1">
        <v>2.21</v>
      </c>
    </row>
    <row r="16" spans="1:6" x14ac:dyDescent="0.3">
      <c r="A16" t="s">
        <v>16</v>
      </c>
      <c r="B16">
        <v>2015</v>
      </c>
      <c r="C16" s="1">
        <v>4.8499999999999996</v>
      </c>
      <c r="D16" s="1">
        <v>3.94</v>
      </c>
      <c r="E16" s="1">
        <v>3.36</v>
      </c>
      <c r="F16" s="1">
        <v>3.22</v>
      </c>
    </row>
    <row r="17" spans="1:6" x14ac:dyDescent="0.3">
      <c r="A17" t="s">
        <v>17</v>
      </c>
      <c r="B17">
        <v>2015</v>
      </c>
      <c r="C17" s="1">
        <v>4.24</v>
      </c>
      <c r="D17" s="1">
        <v>3.9</v>
      </c>
      <c r="E17" s="1">
        <v>3.11</v>
      </c>
      <c r="F17" s="1">
        <v>2.91</v>
      </c>
    </row>
    <row r="18" spans="1:6" x14ac:dyDescent="0.3">
      <c r="A18" t="s">
        <v>18</v>
      </c>
      <c r="B18">
        <v>2015</v>
      </c>
      <c r="C18" s="1">
        <v>4.2300000000000004</v>
      </c>
      <c r="D18" s="1">
        <v>3.21</v>
      </c>
      <c r="E18" s="1">
        <v>2.34</v>
      </c>
      <c r="F18" s="1">
        <v>2.0499999999999998</v>
      </c>
    </row>
    <row r="19" spans="1:6" x14ac:dyDescent="0.3">
      <c r="A19" t="s">
        <v>19</v>
      </c>
      <c r="B19">
        <v>2015</v>
      </c>
      <c r="C19" s="1">
        <v>4.04</v>
      </c>
      <c r="D19" s="1">
        <v>3.37</v>
      </c>
      <c r="E19" s="1">
        <v>2.48</v>
      </c>
      <c r="F19" s="1">
        <v>1.81</v>
      </c>
    </row>
    <row r="20" spans="1:6" x14ac:dyDescent="0.3">
      <c r="A20" t="s">
        <v>20</v>
      </c>
      <c r="B20">
        <v>2015</v>
      </c>
      <c r="C20" s="1">
        <v>4.9400000000000004</v>
      </c>
      <c r="D20" s="1">
        <v>3.13</v>
      </c>
      <c r="E20" s="1">
        <v>2.37</v>
      </c>
      <c r="F20" s="1">
        <v>2.0499999999999998</v>
      </c>
    </row>
    <row r="21" spans="1:6" x14ac:dyDescent="0.3">
      <c r="A21" t="s">
        <v>21</v>
      </c>
      <c r="B21">
        <v>2015</v>
      </c>
      <c r="C21" s="1">
        <v>3.57</v>
      </c>
      <c r="D21" s="1">
        <v>2.98</v>
      </c>
      <c r="E21" s="1">
        <v>2.25</v>
      </c>
      <c r="F21" s="1">
        <v>2.19</v>
      </c>
    </row>
    <row r="22" spans="1:6" x14ac:dyDescent="0.3">
      <c r="A22" t="s">
        <v>22</v>
      </c>
      <c r="B22">
        <v>2015</v>
      </c>
      <c r="C22" s="1">
        <v>0</v>
      </c>
      <c r="D22" s="1">
        <v>0</v>
      </c>
      <c r="E22" s="1">
        <v>0</v>
      </c>
      <c r="F22" s="1">
        <v>0</v>
      </c>
    </row>
    <row r="23" spans="1:6" x14ac:dyDescent="0.3">
      <c r="A23" t="s">
        <v>23</v>
      </c>
      <c r="B23">
        <v>2015</v>
      </c>
      <c r="C23" s="1">
        <v>3.33</v>
      </c>
      <c r="D23" s="1">
        <v>3.06</v>
      </c>
      <c r="E23" s="1">
        <v>2.5499999999999998</v>
      </c>
      <c r="F23" s="1">
        <v>0</v>
      </c>
    </row>
    <row r="24" spans="1:6" x14ac:dyDescent="0.3">
      <c r="A24" t="s">
        <v>24</v>
      </c>
      <c r="B24">
        <v>2015</v>
      </c>
      <c r="C24" s="1">
        <v>5.76</v>
      </c>
      <c r="D24" s="1">
        <v>4.3499999999999996</v>
      </c>
      <c r="E24" s="1">
        <v>3.58</v>
      </c>
      <c r="F24" s="1">
        <v>3.45</v>
      </c>
    </row>
    <row r="25" spans="1:6" x14ac:dyDescent="0.3">
      <c r="A25" t="s">
        <v>25</v>
      </c>
      <c r="B25">
        <v>2015</v>
      </c>
      <c r="C25" s="1">
        <v>3.49</v>
      </c>
      <c r="D25" s="1">
        <v>3.34</v>
      </c>
      <c r="E25" s="1">
        <v>2.52</v>
      </c>
      <c r="F25" s="1">
        <v>2.2200000000000002</v>
      </c>
    </row>
    <row r="26" spans="1:6" x14ac:dyDescent="0.3">
      <c r="A26" t="s">
        <v>26</v>
      </c>
      <c r="B26">
        <v>2015</v>
      </c>
      <c r="C26" s="1">
        <v>3.23</v>
      </c>
      <c r="D26" s="1">
        <v>3.1</v>
      </c>
      <c r="E26" s="1">
        <v>2.72</v>
      </c>
      <c r="F26" s="1">
        <v>2.25</v>
      </c>
    </row>
    <row r="27" spans="1:6" x14ac:dyDescent="0.3">
      <c r="A27" t="s">
        <v>27</v>
      </c>
      <c r="B27">
        <v>2015</v>
      </c>
      <c r="C27" s="1">
        <v>3.7</v>
      </c>
      <c r="D27" s="1">
        <v>3.34</v>
      </c>
      <c r="E27" s="1">
        <v>2.83</v>
      </c>
      <c r="F27" s="1">
        <v>2.5</v>
      </c>
    </row>
    <row r="28" spans="1:6" x14ac:dyDescent="0.3">
      <c r="A28" t="s">
        <v>28</v>
      </c>
      <c r="B28">
        <v>2015</v>
      </c>
      <c r="C28" s="1">
        <v>3.59</v>
      </c>
      <c r="D28" s="1">
        <v>2.84</v>
      </c>
      <c r="E28" s="1">
        <v>2.16</v>
      </c>
      <c r="F28" s="1">
        <v>1.95</v>
      </c>
    </row>
    <row r="29" spans="1:6" x14ac:dyDescent="0.3">
      <c r="A29" t="s">
        <v>29</v>
      </c>
      <c r="B29">
        <v>2015</v>
      </c>
      <c r="C29" s="1">
        <v>4.1399999999999997</v>
      </c>
      <c r="D29" s="1">
        <v>4.1399999999999997</v>
      </c>
      <c r="E29" s="1">
        <v>3.04</v>
      </c>
      <c r="F29" s="1">
        <v>2.83</v>
      </c>
    </row>
    <row r="30" spans="1:6" x14ac:dyDescent="0.3">
      <c r="A30" t="s">
        <v>30</v>
      </c>
      <c r="B30">
        <v>2015</v>
      </c>
      <c r="C30" s="1">
        <v>4.5361219154498498</v>
      </c>
      <c r="D30" s="1">
        <v>3.8728262437926881</v>
      </c>
      <c r="E30" s="1">
        <v>2.9489901631945514</v>
      </c>
      <c r="F30" s="1">
        <v>2.69</v>
      </c>
    </row>
    <row r="31" spans="1:6" x14ac:dyDescent="0.3">
      <c r="A31" t="s">
        <v>31</v>
      </c>
      <c r="B31">
        <v>2015</v>
      </c>
      <c r="C31" s="1">
        <v>4.6058572261109578</v>
      </c>
      <c r="D31" s="1">
        <v>3.9347861774603952</v>
      </c>
      <c r="E31" s="1">
        <v>3.0291556228701246</v>
      </c>
      <c r="F31" s="1">
        <v>2.33</v>
      </c>
    </row>
    <row r="32" spans="1:6" x14ac:dyDescent="0.3">
      <c r="A32" t="s">
        <v>32</v>
      </c>
      <c r="B32">
        <v>2015</v>
      </c>
      <c r="C32" s="1">
        <v>4.4245694356472853</v>
      </c>
      <c r="D32" s="1">
        <v>3.7333564940926904</v>
      </c>
      <c r="E32" s="1">
        <v>2.8120102437516024</v>
      </c>
      <c r="F32" s="1">
        <v>2.52</v>
      </c>
    </row>
    <row r="33" spans="1:6" x14ac:dyDescent="0.3">
      <c r="A33" t="s">
        <v>33</v>
      </c>
      <c r="B33">
        <v>2015</v>
      </c>
      <c r="C33" s="1">
        <v>4.1935326166665758</v>
      </c>
      <c r="D33" s="1">
        <v>3.5098216531926321</v>
      </c>
      <c r="E33" s="1">
        <v>2.6162925659603404</v>
      </c>
      <c r="F33" s="1">
        <v>2.95</v>
      </c>
    </row>
    <row r="34" spans="1:6" x14ac:dyDescent="0.3">
      <c r="A34" t="s">
        <v>2</v>
      </c>
      <c r="B34">
        <v>2016</v>
      </c>
      <c r="C34" s="1">
        <v>4.0576656717582571</v>
      </c>
      <c r="D34" s="1">
        <v>3.346231721662734</v>
      </c>
      <c r="E34" s="1">
        <v>2.5135766766985559</v>
      </c>
      <c r="F34" s="1">
        <v>2.29</v>
      </c>
    </row>
    <row r="35" spans="1:6" x14ac:dyDescent="0.3">
      <c r="A35" t="s">
        <v>3</v>
      </c>
      <c r="B35">
        <v>2016</v>
      </c>
      <c r="C35" s="1">
        <v>4.3899999999999997</v>
      </c>
      <c r="D35" s="1">
        <v>4.04</v>
      </c>
      <c r="E35" s="1">
        <v>2.87</v>
      </c>
      <c r="F35" s="1">
        <v>2.67</v>
      </c>
    </row>
    <row r="36" spans="1:6" x14ac:dyDescent="0.3">
      <c r="A36" t="s">
        <v>4</v>
      </c>
      <c r="B36">
        <v>2016</v>
      </c>
      <c r="C36" s="1">
        <v>5.4</v>
      </c>
      <c r="D36" s="1">
        <v>5.08</v>
      </c>
      <c r="E36" s="1">
        <v>4.08</v>
      </c>
      <c r="F36" s="1">
        <v>3.36</v>
      </c>
    </row>
    <row r="37" spans="1:6" x14ac:dyDescent="0.3">
      <c r="A37" t="s">
        <v>5</v>
      </c>
      <c r="B37">
        <v>2016</v>
      </c>
      <c r="C37" s="1">
        <v>5.29</v>
      </c>
      <c r="D37" s="1">
        <v>3.95</v>
      </c>
      <c r="E37" s="1">
        <v>3.23</v>
      </c>
      <c r="F37" s="1">
        <v>2.6</v>
      </c>
    </row>
    <row r="38" spans="1:6" x14ac:dyDescent="0.3">
      <c r="A38" t="s">
        <v>6</v>
      </c>
      <c r="B38">
        <v>2016</v>
      </c>
      <c r="C38" s="1">
        <v>3.61</v>
      </c>
      <c r="D38" s="1">
        <v>3.23</v>
      </c>
      <c r="E38" s="1">
        <v>2.68</v>
      </c>
      <c r="F38" s="1">
        <v>2.64</v>
      </c>
    </row>
    <row r="39" spans="1:6" x14ac:dyDescent="0.3">
      <c r="A39" t="s">
        <v>7</v>
      </c>
      <c r="B39">
        <v>2016</v>
      </c>
      <c r="C39" s="1">
        <v>3.45</v>
      </c>
      <c r="D39" s="1">
        <v>2.52</v>
      </c>
      <c r="E39" s="1">
        <v>2.17</v>
      </c>
      <c r="F39" s="1">
        <v>1.22</v>
      </c>
    </row>
    <row r="40" spans="1:6" x14ac:dyDescent="0.3">
      <c r="A40" t="s">
        <v>8</v>
      </c>
      <c r="B40">
        <v>2016</v>
      </c>
      <c r="C40" s="1">
        <v>3.52</v>
      </c>
      <c r="D40" s="1">
        <v>3.17</v>
      </c>
      <c r="E40" s="1">
        <v>2.82</v>
      </c>
      <c r="F40" s="1">
        <v>2.74</v>
      </c>
    </row>
    <row r="41" spans="1:6" x14ac:dyDescent="0.3">
      <c r="A41" t="s">
        <v>9</v>
      </c>
      <c r="B41">
        <v>2016</v>
      </c>
      <c r="C41" s="1">
        <v>3.01</v>
      </c>
      <c r="D41" s="1">
        <v>2.69</v>
      </c>
      <c r="E41" s="1">
        <v>2.23</v>
      </c>
      <c r="F41" s="1">
        <v>2.1</v>
      </c>
    </row>
    <row r="42" spans="1:6" x14ac:dyDescent="0.3">
      <c r="A42" t="s">
        <v>10</v>
      </c>
      <c r="B42">
        <v>2016</v>
      </c>
      <c r="C42" s="1">
        <v>5.0199999999999996</v>
      </c>
      <c r="D42" s="1">
        <v>3.77</v>
      </c>
      <c r="E42" s="1">
        <v>2.88</v>
      </c>
      <c r="F42" s="1">
        <v>2.39</v>
      </c>
    </row>
    <row r="43" spans="1:6" x14ac:dyDescent="0.3">
      <c r="A43" t="s">
        <v>11</v>
      </c>
      <c r="B43">
        <v>2016</v>
      </c>
      <c r="C43" s="1">
        <v>3.46</v>
      </c>
      <c r="D43" s="1">
        <v>3.11</v>
      </c>
      <c r="E43" s="1">
        <v>2.4300000000000002</v>
      </c>
      <c r="F43" s="1">
        <v>2.23</v>
      </c>
    </row>
    <row r="44" spans="1:6" x14ac:dyDescent="0.3">
      <c r="A44" t="s">
        <v>12</v>
      </c>
      <c r="B44">
        <v>2016</v>
      </c>
      <c r="C44" s="1">
        <v>4.3899999999999997</v>
      </c>
      <c r="D44" s="1">
        <v>4.37</v>
      </c>
      <c r="E44" s="1">
        <v>3.55</v>
      </c>
      <c r="F44" s="1">
        <f>'C1A (fetal deaths-no TOP)'!K44/'C1A (fetal deaths-no TOP)'!G44*1000</f>
        <v>3.2875590143790285</v>
      </c>
    </row>
    <row r="45" spans="1:6" x14ac:dyDescent="0.3">
      <c r="A45" t="s">
        <v>13</v>
      </c>
      <c r="B45">
        <v>2016</v>
      </c>
      <c r="C45" s="1">
        <v>2.73</v>
      </c>
      <c r="D45" s="1">
        <v>2.48</v>
      </c>
      <c r="E45" s="1">
        <v>2.48</v>
      </c>
      <c r="F45" s="1">
        <v>2.48</v>
      </c>
    </row>
    <row r="46" spans="1:6" x14ac:dyDescent="0.3">
      <c r="A46" t="s">
        <v>14</v>
      </c>
      <c r="B46">
        <v>2016</v>
      </c>
      <c r="C46" s="1">
        <v>4.04</v>
      </c>
      <c r="D46" s="1">
        <v>3.85</v>
      </c>
      <c r="E46" s="1">
        <v>3.1</v>
      </c>
      <c r="F46" s="1">
        <v>2.66</v>
      </c>
    </row>
    <row r="47" spans="1:6" x14ac:dyDescent="0.3">
      <c r="A47" t="s">
        <v>15</v>
      </c>
      <c r="B47">
        <v>2016</v>
      </c>
      <c r="C47" s="1">
        <v>3.56</v>
      </c>
      <c r="D47" s="1">
        <v>2.87</v>
      </c>
      <c r="E47" s="1">
        <v>2.39</v>
      </c>
      <c r="F47" s="1">
        <v>2.17</v>
      </c>
    </row>
    <row r="48" spans="1:6" x14ac:dyDescent="0.3">
      <c r="A48" t="s">
        <v>16</v>
      </c>
      <c r="B48">
        <v>2016</v>
      </c>
      <c r="C48" s="1">
        <v>5.91</v>
      </c>
      <c r="D48" s="1">
        <v>4.8600000000000003</v>
      </c>
      <c r="E48" s="1">
        <v>4.0999999999999996</v>
      </c>
      <c r="F48" s="1">
        <v>4</v>
      </c>
    </row>
    <row r="49" spans="1:6" x14ac:dyDescent="0.3">
      <c r="A49" t="s">
        <v>17</v>
      </c>
      <c r="B49">
        <v>2016</v>
      </c>
      <c r="C49" s="1">
        <v>4.5999999999999996</v>
      </c>
      <c r="D49" s="1">
        <v>4.1900000000000004</v>
      </c>
      <c r="E49" s="1">
        <v>3.61</v>
      </c>
      <c r="F49" s="1">
        <v>3.51</v>
      </c>
    </row>
    <row r="50" spans="1:6" x14ac:dyDescent="0.3">
      <c r="A50" t="s">
        <v>18</v>
      </c>
      <c r="B50">
        <v>2016</v>
      </c>
      <c r="C50" s="1">
        <v>4.0999999999999996</v>
      </c>
      <c r="D50" s="1">
        <v>3.08</v>
      </c>
      <c r="E50" s="1">
        <v>1.91</v>
      </c>
      <c r="F50" s="1">
        <v>1.91</v>
      </c>
    </row>
    <row r="51" spans="1:6" x14ac:dyDescent="0.3">
      <c r="A51" t="s">
        <v>19</v>
      </c>
      <c r="B51">
        <v>2016</v>
      </c>
      <c r="C51" s="1">
        <v>5.05</v>
      </c>
      <c r="D51" s="1">
        <v>4.4000000000000004</v>
      </c>
      <c r="E51" s="1">
        <v>3.1</v>
      </c>
      <c r="F51" s="1">
        <v>2.66</v>
      </c>
    </row>
    <row r="52" spans="1:6" x14ac:dyDescent="0.3">
      <c r="A52" t="s">
        <v>20</v>
      </c>
      <c r="B52">
        <v>2016</v>
      </c>
      <c r="C52" s="1">
        <v>4.3499999999999996</v>
      </c>
      <c r="D52" s="1">
        <v>2.83</v>
      </c>
      <c r="E52" s="1">
        <v>2.19</v>
      </c>
      <c r="F52" s="1">
        <v>1.99</v>
      </c>
    </row>
    <row r="53" spans="1:6" x14ac:dyDescent="0.3">
      <c r="A53" t="s">
        <v>21</v>
      </c>
      <c r="B53">
        <v>2016</v>
      </c>
      <c r="C53" s="1">
        <v>3.52</v>
      </c>
      <c r="D53" s="1">
        <v>2.88</v>
      </c>
      <c r="E53" s="1">
        <v>2.4300000000000002</v>
      </c>
      <c r="F53" s="1">
        <v>2.2999999999999998</v>
      </c>
    </row>
    <row r="54" spans="1:6" x14ac:dyDescent="0.3">
      <c r="A54" t="s">
        <v>22</v>
      </c>
      <c r="B54">
        <v>2016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3">
      <c r="A55" t="s">
        <v>23</v>
      </c>
      <c r="B55">
        <v>2016</v>
      </c>
      <c r="C55" s="1">
        <v>3.38</v>
      </c>
      <c r="D55" s="1">
        <v>3.09</v>
      </c>
      <c r="E55" s="1">
        <v>2.4700000000000002</v>
      </c>
      <c r="F55" s="1">
        <v>0</v>
      </c>
    </row>
    <row r="56" spans="1:6" x14ac:dyDescent="0.3">
      <c r="A56" t="s">
        <v>24</v>
      </c>
      <c r="B56">
        <v>2016</v>
      </c>
      <c r="C56" s="1">
        <v>4.8899999999999997</v>
      </c>
      <c r="D56" s="1">
        <v>3.95</v>
      </c>
      <c r="E56" s="1">
        <v>3.11</v>
      </c>
      <c r="F56" s="1">
        <v>3.06</v>
      </c>
    </row>
    <row r="57" spans="1:6" x14ac:dyDescent="0.3">
      <c r="A57" t="s">
        <v>25</v>
      </c>
      <c r="B57">
        <v>2016</v>
      </c>
      <c r="C57" s="1">
        <v>2.98</v>
      </c>
      <c r="D57" s="1">
        <v>2.73</v>
      </c>
      <c r="E57" s="1">
        <v>2.39</v>
      </c>
      <c r="F57" s="1">
        <v>2.1</v>
      </c>
    </row>
    <row r="58" spans="1:6" x14ac:dyDescent="0.3">
      <c r="A58" t="s">
        <v>26</v>
      </c>
      <c r="B58">
        <v>2016</v>
      </c>
      <c r="C58" s="1">
        <v>3.2</v>
      </c>
      <c r="D58" s="1">
        <v>3.07</v>
      </c>
      <c r="E58" s="1">
        <v>2.63</v>
      </c>
      <c r="F58" s="1">
        <v>2.2200000000000002</v>
      </c>
    </row>
    <row r="59" spans="1:6" x14ac:dyDescent="0.3">
      <c r="A59" t="s">
        <v>27</v>
      </c>
      <c r="B59">
        <v>2016</v>
      </c>
      <c r="C59" s="1">
        <v>3.64</v>
      </c>
      <c r="D59" s="1">
        <v>3.29</v>
      </c>
      <c r="E59" s="1">
        <v>2.65</v>
      </c>
      <c r="F59" s="1">
        <v>2.4300000000000002</v>
      </c>
    </row>
    <row r="60" spans="1:6" x14ac:dyDescent="0.3">
      <c r="A60" t="s">
        <v>28</v>
      </c>
      <c r="B60">
        <v>2016</v>
      </c>
      <c r="C60" s="1">
        <v>3.68</v>
      </c>
      <c r="D60" s="1">
        <v>2.86</v>
      </c>
      <c r="E60" s="1">
        <v>2.2599999999999998</v>
      </c>
      <c r="F60" s="1">
        <v>2.13</v>
      </c>
    </row>
    <row r="61" spans="1:6" x14ac:dyDescent="0.3">
      <c r="A61" t="s">
        <v>29</v>
      </c>
      <c r="B61">
        <v>2016</v>
      </c>
      <c r="C61" s="1">
        <v>4.09</v>
      </c>
      <c r="D61" s="1">
        <v>4.09</v>
      </c>
      <c r="E61" s="1">
        <v>3.1</v>
      </c>
      <c r="F61" s="1">
        <v>2.89</v>
      </c>
    </row>
    <row r="62" spans="1:6" x14ac:dyDescent="0.3">
      <c r="A62" t="s">
        <v>30</v>
      </c>
      <c r="B62">
        <v>2016</v>
      </c>
      <c r="C62" s="1">
        <v>4.74</v>
      </c>
      <c r="D62" s="1">
        <v>4.05</v>
      </c>
      <c r="E62" s="1">
        <v>3.12</v>
      </c>
      <c r="F62" s="1">
        <v>2.75</v>
      </c>
    </row>
    <row r="63" spans="1:6" x14ac:dyDescent="0.3">
      <c r="A63" t="s">
        <v>31</v>
      </c>
      <c r="B63">
        <v>2016</v>
      </c>
      <c r="C63" s="1">
        <v>4.3600000000000003</v>
      </c>
      <c r="D63" s="1">
        <v>3.95</v>
      </c>
      <c r="E63" s="1">
        <v>2.81</v>
      </c>
      <c r="F63" s="1">
        <v>2.61</v>
      </c>
    </row>
    <row r="64" spans="1:6" x14ac:dyDescent="0.3">
      <c r="A64" t="s">
        <v>32</v>
      </c>
      <c r="B64">
        <v>2016</v>
      </c>
      <c r="C64" s="1">
        <v>4.57</v>
      </c>
      <c r="D64" s="1">
        <v>3.86</v>
      </c>
      <c r="E64" s="1">
        <v>3.06</v>
      </c>
      <c r="F64" s="1">
        <v>2.7</v>
      </c>
    </row>
    <row r="65" spans="1:6" x14ac:dyDescent="0.3">
      <c r="A65" t="s">
        <v>33</v>
      </c>
      <c r="B65">
        <v>2016</v>
      </c>
      <c r="C65" s="1">
        <v>4.8499999999999996</v>
      </c>
      <c r="D65" s="1">
        <v>4.72</v>
      </c>
      <c r="E65" s="1">
        <v>4.05</v>
      </c>
      <c r="F65" s="1">
        <v>3.63</v>
      </c>
    </row>
    <row r="66" spans="1:6" x14ac:dyDescent="0.3">
      <c r="A66" t="s">
        <v>2</v>
      </c>
      <c r="B66">
        <v>2017</v>
      </c>
      <c r="C66" s="1">
        <v>3.34</v>
      </c>
      <c r="D66" s="1">
        <v>2.95</v>
      </c>
      <c r="E66" s="1">
        <v>2.2799999999999998</v>
      </c>
      <c r="F66" s="1">
        <v>2.23</v>
      </c>
    </row>
    <row r="67" spans="1:6" x14ac:dyDescent="0.3">
      <c r="A67" t="s">
        <v>3</v>
      </c>
      <c r="B67">
        <v>2017</v>
      </c>
      <c r="C67" s="1">
        <v>5.31</v>
      </c>
      <c r="D67" s="1">
        <v>4.75</v>
      </c>
      <c r="E67" s="1">
        <v>3.35</v>
      </c>
      <c r="F67" s="1">
        <v>3.46</v>
      </c>
    </row>
    <row r="68" spans="1:6" x14ac:dyDescent="0.3">
      <c r="A68" t="s">
        <v>4</v>
      </c>
      <c r="B68">
        <v>2017</v>
      </c>
      <c r="C68" s="1">
        <v>4.0599999999999996</v>
      </c>
      <c r="D68" s="1">
        <v>3.46</v>
      </c>
      <c r="E68" s="1">
        <v>2.54</v>
      </c>
      <c r="F68" s="1">
        <v>2.35</v>
      </c>
    </row>
    <row r="69" spans="1:6" x14ac:dyDescent="0.3">
      <c r="A69" t="s">
        <v>5</v>
      </c>
      <c r="B69">
        <v>2017</v>
      </c>
      <c r="C69" s="1">
        <v>5.49</v>
      </c>
      <c r="D69" s="1">
        <v>3.38</v>
      </c>
      <c r="E69" s="1">
        <v>2.12</v>
      </c>
      <c r="F69" s="1">
        <v>2.23</v>
      </c>
    </row>
    <row r="70" spans="1:6" x14ac:dyDescent="0.3">
      <c r="A70" t="s">
        <v>6</v>
      </c>
      <c r="B70">
        <v>2017</v>
      </c>
      <c r="C70" s="1">
        <v>3.27</v>
      </c>
      <c r="D70" s="1">
        <v>3.07</v>
      </c>
      <c r="E70" s="1">
        <v>2.64</v>
      </c>
      <c r="F70" s="1">
        <v>2.5</v>
      </c>
    </row>
    <row r="71" spans="1:6" x14ac:dyDescent="0.3">
      <c r="A71" t="s">
        <v>7</v>
      </c>
      <c r="B71">
        <v>2017</v>
      </c>
      <c r="C71" s="1">
        <v>3.57</v>
      </c>
      <c r="D71" s="1">
        <v>2.93</v>
      </c>
      <c r="E71" s="1">
        <v>2.48</v>
      </c>
      <c r="F71" s="1">
        <v>1.1399999999999999</v>
      </c>
    </row>
    <row r="72" spans="1:6" x14ac:dyDescent="0.3">
      <c r="A72" t="s">
        <v>8</v>
      </c>
      <c r="B72">
        <v>2017</v>
      </c>
      <c r="C72" s="1">
        <v>3.32</v>
      </c>
      <c r="D72" s="1">
        <v>3.25</v>
      </c>
      <c r="E72" s="1">
        <v>2.67</v>
      </c>
      <c r="F72" s="1">
        <v>2.37</v>
      </c>
    </row>
    <row r="73" spans="1:6" x14ac:dyDescent="0.3">
      <c r="A73" t="s">
        <v>9</v>
      </c>
      <c r="B73">
        <v>2017</v>
      </c>
      <c r="C73" s="1">
        <v>2.84</v>
      </c>
      <c r="D73" s="1">
        <v>2.35</v>
      </c>
      <c r="E73" s="1">
        <v>1.86</v>
      </c>
      <c r="F73" s="1">
        <v>1.8</v>
      </c>
    </row>
    <row r="74" spans="1:6" x14ac:dyDescent="0.3">
      <c r="A74" t="s">
        <v>10</v>
      </c>
      <c r="B74">
        <v>2017</v>
      </c>
      <c r="C74" s="1">
        <v>5.09</v>
      </c>
      <c r="D74" s="1">
        <v>3.74</v>
      </c>
      <c r="E74" s="1">
        <v>2.87</v>
      </c>
      <c r="F74" s="1">
        <v>2.41</v>
      </c>
    </row>
    <row r="75" spans="1:6" x14ac:dyDescent="0.3">
      <c r="A75" t="s">
        <v>11</v>
      </c>
      <c r="B75">
        <v>2017</v>
      </c>
      <c r="C75" s="1">
        <v>3.61</v>
      </c>
      <c r="D75" s="1">
        <v>3.26</v>
      </c>
      <c r="E75" s="1">
        <v>2.6</v>
      </c>
      <c r="F75" s="1">
        <v>2.41</v>
      </c>
    </row>
    <row r="76" spans="1:6" x14ac:dyDescent="0.3">
      <c r="A76" t="s">
        <v>12</v>
      </c>
      <c r="B76">
        <v>2017</v>
      </c>
      <c r="C76" s="1">
        <v>4.7300000000000004</v>
      </c>
      <c r="D76" s="1">
        <v>4.7</v>
      </c>
      <c r="E76" s="1">
        <v>3.63</v>
      </c>
      <c r="F76" s="1">
        <f>'C1A (fetal deaths-no TOP)'!K76/'C1A (fetal deaths-no TOP)'!G76*1000</f>
        <v>3.4177547980019281</v>
      </c>
    </row>
    <row r="77" spans="1:6" x14ac:dyDescent="0.3">
      <c r="A77" t="s">
        <v>13</v>
      </c>
      <c r="B77">
        <v>2017</v>
      </c>
      <c r="C77" s="1">
        <v>2.7</v>
      </c>
      <c r="D77" s="1">
        <v>2.46</v>
      </c>
      <c r="E77" s="1">
        <v>1.98</v>
      </c>
      <c r="F77" s="1">
        <v>2.2200000000000002</v>
      </c>
    </row>
    <row r="78" spans="1:6" x14ac:dyDescent="0.3">
      <c r="A78" t="s">
        <v>14</v>
      </c>
      <c r="B78">
        <v>2017</v>
      </c>
      <c r="C78" s="1">
        <v>3.85</v>
      </c>
      <c r="D78" s="1">
        <v>3.53</v>
      </c>
      <c r="E78" s="1">
        <v>2.77</v>
      </c>
      <c r="F78" s="1">
        <v>2.52</v>
      </c>
    </row>
    <row r="79" spans="1:6" x14ac:dyDescent="0.3">
      <c r="A79" t="s">
        <v>15</v>
      </c>
      <c r="B79">
        <v>2017</v>
      </c>
      <c r="C79" s="1">
        <v>3.55</v>
      </c>
      <c r="D79" s="1">
        <v>2.95</v>
      </c>
      <c r="E79" s="1">
        <v>2.41</v>
      </c>
      <c r="F79" s="1">
        <v>2.17</v>
      </c>
    </row>
    <row r="80" spans="1:6" x14ac:dyDescent="0.3">
      <c r="A80" t="s">
        <v>16</v>
      </c>
      <c r="B80">
        <v>2017</v>
      </c>
      <c r="C80" s="1">
        <v>5.59</v>
      </c>
      <c r="D80" s="1">
        <v>4.54</v>
      </c>
      <c r="E80" s="1">
        <v>3.39</v>
      </c>
      <c r="F80" s="1">
        <v>3.54</v>
      </c>
    </row>
    <row r="81" spans="1:6" x14ac:dyDescent="0.3">
      <c r="A81" t="s">
        <v>17</v>
      </c>
      <c r="B81">
        <v>2017</v>
      </c>
      <c r="C81" s="1">
        <v>3.77</v>
      </c>
      <c r="D81" s="1">
        <v>3.4</v>
      </c>
      <c r="E81" s="1">
        <v>2.83</v>
      </c>
      <c r="F81" s="1">
        <v>2.79</v>
      </c>
    </row>
    <row r="82" spans="1:6" x14ac:dyDescent="0.3">
      <c r="A82" t="s">
        <v>18</v>
      </c>
      <c r="B82">
        <v>2017</v>
      </c>
      <c r="C82" s="1">
        <v>3.7</v>
      </c>
      <c r="D82" s="1">
        <v>3.42</v>
      </c>
      <c r="E82" s="1">
        <v>3.29</v>
      </c>
      <c r="F82" s="1">
        <v>3.29</v>
      </c>
    </row>
    <row r="83" spans="1:6" x14ac:dyDescent="0.3">
      <c r="A83" t="s">
        <v>19</v>
      </c>
      <c r="B83">
        <v>2017</v>
      </c>
      <c r="C83" s="1">
        <v>4.32</v>
      </c>
      <c r="D83" s="1">
        <v>4.0999999999999996</v>
      </c>
      <c r="E83" s="1">
        <v>2.97</v>
      </c>
      <c r="F83" s="1">
        <v>2.97</v>
      </c>
    </row>
    <row r="84" spans="1:6" x14ac:dyDescent="0.3">
      <c r="A84" t="s">
        <v>20</v>
      </c>
      <c r="B84">
        <v>2017</v>
      </c>
      <c r="C84" s="1">
        <v>4.42</v>
      </c>
      <c r="D84" s="1">
        <v>2.64</v>
      </c>
      <c r="E84" s="1">
        <v>1.89</v>
      </c>
      <c r="F84" s="1">
        <v>1.64</v>
      </c>
    </row>
    <row r="85" spans="1:6" x14ac:dyDescent="0.3">
      <c r="A85" t="s">
        <v>21</v>
      </c>
      <c r="B85">
        <v>2017</v>
      </c>
      <c r="C85" s="1">
        <v>3.09</v>
      </c>
      <c r="D85" s="1">
        <v>2.64</v>
      </c>
      <c r="E85" s="1">
        <v>2.19</v>
      </c>
      <c r="F85" s="1">
        <v>1.87</v>
      </c>
    </row>
    <row r="86" spans="1:6" x14ac:dyDescent="0.3">
      <c r="A86" t="s">
        <v>22</v>
      </c>
      <c r="B86">
        <v>2017</v>
      </c>
      <c r="C86" s="1">
        <v>0.02</v>
      </c>
      <c r="D86" s="1">
        <v>0.02</v>
      </c>
      <c r="E86" s="1">
        <v>0.02</v>
      </c>
      <c r="F86" s="1">
        <v>0.02</v>
      </c>
    </row>
    <row r="87" spans="1:6" x14ac:dyDescent="0.3">
      <c r="A87" t="s">
        <v>23</v>
      </c>
      <c r="B87">
        <v>2017</v>
      </c>
      <c r="C87" s="1">
        <v>2.87</v>
      </c>
      <c r="D87" s="1">
        <v>2.56</v>
      </c>
      <c r="E87" s="1">
        <v>1.98</v>
      </c>
      <c r="F87" s="1">
        <v>0.2</v>
      </c>
    </row>
    <row r="88" spans="1:6" x14ac:dyDescent="0.3">
      <c r="A88" t="s">
        <v>24</v>
      </c>
      <c r="B88">
        <v>2017</v>
      </c>
      <c r="C88" s="1">
        <v>4.87</v>
      </c>
      <c r="D88" s="1">
        <v>3.66</v>
      </c>
      <c r="E88" s="1">
        <v>2.84</v>
      </c>
      <c r="F88" s="1">
        <v>2.85</v>
      </c>
    </row>
    <row r="89" spans="1:6" x14ac:dyDescent="0.3">
      <c r="A89" t="s">
        <v>25</v>
      </c>
      <c r="B89">
        <v>2017</v>
      </c>
      <c r="C89" s="1">
        <v>2.95</v>
      </c>
      <c r="D89" s="1">
        <v>2.7</v>
      </c>
      <c r="E89" s="1">
        <v>2.2599999999999998</v>
      </c>
      <c r="F89" s="1">
        <v>2.16</v>
      </c>
    </row>
    <row r="90" spans="1:6" x14ac:dyDescent="0.3">
      <c r="A90" t="s">
        <v>26</v>
      </c>
      <c r="B90">
        <v>2017</v>
      </c>
      <c r="C90" s="1">
        <v>3.15</v>
      </c>
      <c r="D90" s="1">
        <v>2.98</v>
      </c>
      <c r="E90" s="1">
        <v>2.6</v>
      </c>
      <c r="F90" s="1">
        <v>2.2200000000000002</v>
      </c>
    </row>
    <row r="91" spans="1:6" x14ac:dyDescent="0.3">
      <c r="A91" t="s">
        <v>27</v>
      </c>
      <c r="B91">
        <v>2017</v>
      </c>
      <c r="C91" s="1">
        <v>3.69</v>
      </c>
      <c r="D91" s="1">
        <v>3.33</v>
      </c>
      <c r="E91" s="1">
        <v>2.78</v>
      </c>
      <c r="F91" s="1">
        <v>2.58</v>
      </c>
    </row>
    <row r="92" spans="1:6" x14ac:dyDescent="0.3">
      <c r="A92" t="s">
        <v>28</v>
      </c>
      <c r="B92">
        <v>2017</v>
      </c>
      <c r="C92" s="1">
        <v>3.66</v>
      </c>
      <c r="D92" s="1">
        <v>2.82</v>
      </c>
      <c r="E92" s="1">
        <v>2.04</v>
      </c>
      <c r="F92" s="1">
        <v>1.91</v>
      </c>
    </row>
    <row r="93" spans="1:6" x14ac:dyDescent="0.3">
      <c r="A93" t="s">
        <v>29</v>
      </c>
      <c r="B93">
        <v>2017</v>
      </c>
      <c r="C93" s="1">
        <v>3.85</v>
      </c>
      <c r="D93" s="1">
        <v>3.85</v>
      </c>
      <c r="E93" s="1">
        <v>2.83</v>
      </c>
      <c r="F93" s="1">
        <v>2.63</v>
      </c>
    </row>
    <row r="94" spans="1:6" x14ac:dyDescent="0.3">
      <c r="A94" t="s">
        <v>30</v>
      </c>
      <c r="B94">
        <v>2017</v>
      </c>
      <c r="C94" s="1">
        <v>4.5599999999999996</v>
      </c>
      <c r="D94" s="1">
        <v>3.85</v>
      </c>
      <c r="E94" s="1">
        <v>2.9</v>
      </c>
      <c r="F94" s="1">
        <v>2.5499999999999998</v>
      </c>
    </row>
    <row r="95" spans="1:6" x14ac:dyDescent="0.3">
      <c r="A95" t="s">
        <v>31</v>
      </c>
      <c r="B95">
        <v>2017</v>
      </c>
      <c r="C95" s="1">
        <v>5.2</v>
      </c>
      <c r="D95" s="1">
        <v>4.57</v>
      </c>
      <c r="E95" s="1">
        <v>3.26</v>
      </c>
      <c r="F95" s="1">
        <v>2.87</v>
      </c>
    </row>
    <row r="96" spans="1:6" x14ac:dyDescent="0.3">
      <c r="A96" t="s">
        <v>32</v>
      </c>
      <c r="B96">
        <v>2017</v>
      </c>
      <c r="C96" s="1">
        <v>4.3099999999999996</v>
      </c>
      <c r="D96" s="1">
        <v>3.88</v>
      </c>
      <c r="E96" s="1">
        <v>2.97</v>
      </c>
      <c r="F96" s="1">
        <v>2.7</v>
      </c>
    </row>
    <row r="97" spans="1:6" x14ac:dyDescent="0.3">
      <c r="A97" t="s">
        <v>33</v>
      </c>
      <c r="B97">
        <v>2017</v>
      </c>
      <c r="C97" s="1">
        <v>4.51</v>
      </c>
      <c r="D97" s="1">
        <v>4.38</v>
      </c>
      <c r="E97" s="1">
        <v>3.13</v>
      </c>
      <c r="F97" s="1">
        <v>2.82</v>
      </c>
    </row>
    <row r="98" spans="1:6" x14ac:dyDescent="0.3">
      <c r="A98" t="s">
        <v>2</v>
      </c>
      <c r="B98">
        <v>2018</v>
      </c>
      <c r="C98" s="1">
        <v>3.19</v>
      </c>
      <c r="D98" s="1">
        <v>2.85</v>
      </c>
      <c r="E98" s="1">
        <v>2.21</v>
      </c>
      <c r="F98" s="1">
        <v>2.13</v>
      </c>
    </row>
    <row r="99" spans="1:6" x14ac:dyDescent="0.3">
      <c r="A99" t="s">
        <v>3</v>
      </c>
      <c r="B99">
        <v>2018</v>
      </c>
      <c r="C99" s="1">
        <v>5.0999999999999996</v>
      </c>
      <c r="D99" s="1">
        <v>4.53</v>
      </c>
      <c r="E99" s="1">
        <v>3.3</v>
      </c>
      <c r="F99" s="1">
        <v>3.22</v>
      </c>
    </row>
    <row r="100" spans="1:6" x14ac:dyDescent="0.3">
      <c r="A100" t="s">
        <v>4</v>
      </c>
      <c r="B100">
        <v>2018</v>
      </c>
      <c r="C100" s="1">
        <v>4.25</v>
      </c>
      <c r="D100" s="1">
        <v>4.01</v>
      </c>
      <c r="E100" s="1">
        <v>3.19</v>
      </c>
      <c r="F100" s="1">
        <v>2.85</v>
      </c>
    </row>
    <row r="101" spans="1:6" x14ac:dyDescent="0.3">
      <c r="A101" t="s">
        <v>5</v>
      </c>
      <c r="B101">
        <v>2018</v>
      </c>
      <c r="C101" s="1">
        <v>3.08</v>
      </c>
      <c r="D101" s="1">
        <v>2.5499999999999998</v>
      </c>
      <c r="E101" s="1">
        <v>1.28</v>
      </c>
      <c r="F101" s="1">
        <v>0.96</v>
      </c>
    </row>
    <row r="102" spans="1:6" x14ac:dyDescent="0.3">
      <c r="A102" t="s">
        <v>6</v>
      </c>
      <c r="B102">
        <v>2018</v>
      </c>
      <c r="C102" s="1">
        <v>3.32</v>
      </c>
      <c r="D102" s="1">
        <v>3.01</v>
      </c>
      <c r="E102" s="1">
        <v>2.42</v>
      </c>
      <c r="F102" s="1">
        <v>2.17</v>
      </c>
    </row>
    <row r="103" spans="1:6" x14ac:dyDescent="0.3">
      <c r="A103" t="s">
        <v>7</v>
      </c>
      <c r="B103">
        <v>2018</v>
      </c>
      <c r="C103" s="1">
        <v>2.64</v>
      </c>
      <c r="D103" s="1">
        <v>2.16</v>
      </c>
      <c r="E103" s="1">
        <v>1.54</v>
      </c>
      <c r="F103" s="1">
        <v>0.84</v>
      </c>
    </row>
    <row r="104" spans="1:6" x14ac:dyDescent="0.3">
      <c r="A104" t="s">
        <v>8</v>
      </c>
      <c r="B104">
        <v>2018</v>
      </c>
      <c r="C104" s="1">
        <v>3.24</v>
      </c>
      <c r="D104" s="1">
        <v>2.89</v>
      </c>
      <c r="E104" s="1">
        <v>2.12</v>
      </c>
      <c r="F104" s="1">
        <v>1.91</v>
      </c>
    </row>
    <row r="105" spans="1:6" x14ac:dyDescent="0.3">
      <c r="A105" t="s">
        <v>9</v>
      </c>
      <c r="B105">
        <v>2018</v>
      </c>
      <c r="C105" s="1">
        <v>2.78</v>
      </c>
      <c r="D105" s="1">
        <v>2.5299999999999998</v>
      </c>
      <c r="E105" s="1">
        <v>2.06</v>
      </c>
      <c r="F105" s="1">
        <v>1.97</v>
      </c>
    </row>
    <row r="106" spans="1:6" x14ac:dyDescent="0.3">
      <c r="A106" t="s">
        <v>10</v>
      </c>
      <c r="B106">
        <v>2018</v>
      </c>
      <c r="C106" s="1">
        <v>5.13</v>
      </c>
      <c r="D106" s="1">
        <v>3.9</v>
      </c>
      <c r="E106" s="1">
        <v>3.02</v>
      </c>
      <c r="F106" s="1">
        <v>2.5499999999999998</v>
      </c>
    </row>
    <row r="107" spans="1:6" x14ac:dyDescent="0.3">
      <c r="A107" t="s">
        <v>11</v>
      </c>
      <c r="B107">
        <v>2018</v>
      </c>
      <c r="C107" s="1">
        <v>3.59</v>
      </c>
      <c r="D107" s="1">
        <v>3.27</v>
      </c>
      <c r="E107" s="1">
        <v>2.59</v>
      </c>
      <c r="F107" s="1">
        <v>2.37</v>
      </c>
    </row>
    <row r="108" spans="1:6" x14ac:dyDescent="0.3">
      <c r="A108" t="s">
        <v>12</v>
      </c>
      <c r="B108">
        <v>2018</v>
      </c>
      <c r="C108" s="1">
        <v>4.25</v>
      </c>
      <c r="D108" s="1">
        <v>4.2</v>
      </c>
      <c r="E108" s="1">
        <v>3.45</v>
      </c>
      <c r="F108" s="1">
        <f>'C1A (fetal deaths-no TOP)'!K108/'C1A (fetal deaths-no TOP)'!G108*1000</f>
        <v>3.1619758438453198</v>
      </c>
    </row>
    <row r="109" spans="1:6" x14ac:dyDescent="0.3">
      <c r="A109" t="s">
        <v>13</v>
      </c>
      <c r="B109">
        <v>2018</v>
      </c>
      <c r="C109" s="1">
        <v>1.66</v>
      </c>
      <c r="D109" s="1">
        <v>1.66</v>
      </c>
      <c r="E109" s="1">
        <v>1.19</v>
      </c>
      <c r="F109" s="1">
        <v>1.19</v>
      </c>
    </row>
    <row r="110" spans="1:6" x14ac:dyDescent="0.3">
      <c r="A110" t="s">
        <v>14</v>
      </c>
      <c r="B110">
        <v>2018</v>
      </c>
      <c r="C110" s="1">
        <v>3.7</v>
      </c>
      <c r="D110" s="1">
        <v>3.51</v>
      </c>
      <c r="E110" s="1">
        <v>2.77</v>
      </c>
      <c r="F110" s="1">
        <v>2.31</v>
      </c>
    </row>
    <row r="111" spans="1:6" x14ac:dyDescent="0.3">
      <c r="A111" t="s">
        <v>15</v>
      </c>
      <c r="B111">
        <v>2018</v>
      </c>
      <c r="C111" s="1">
        <v>3.21</v>
      </c>
      <c r="D111" s="1">
        <v>2.7</v>
      </c>
      <c r="E111" s="1">
        <v>2.1800000000000002</v>
      </c>
      <c r="F111" s="1">
        <v>1.97</v>
      </c>
    </row>
    <row r="112" spans="1:6" x14ac:dyDescent="0.3">
      <c r="A112" t="s">
        <v>16</v>
      </c>
      <c r="B112">
        <v>2018</v>
      </c>
      <c r="C112" s="1">
        <v>5.3</v>
      </c>
      <c r="D112" s="1">
        <v>4.79</v>
      </c>
      <c r="E112" s="1">
        <v>3.76</v>
      </c>
      <c r="F112" s="1">
        <v>3.81</v>
      </c>
    </row>
    <row r="113" spans="1:6" x14ac:dyDescent="0.3">
      <c r="A113" t="s">
        <v>17</v>
      </c>
      <c r="B113">
        <v>2018</v>
      </c>
      <c r="C113" s="1">
        <v>4.2300000000000004</v>
      </c>
      <c r="D113" s="1">
        <v>3.89</v>
      </c>
      <c r="E113" s="1">
        <v>3.02</v>
      </c>
      <c r="F113" s="1">
        <v>3.02</v>
      </c>
    </row>
    <row r="114" spans="1:6" x14ac:dyDescent="0.3">
      <c r="A114" t="s">
        <v>18</v>
      </c>
      <c r="B114">
        <v>2018</v>
      </c>
      <c r="C114" s="1">
        <v>4.7300000000000004</v>
      </c>
      <c r="D114" s="1">
        <v>3.35</v>
      </c>
      <c r="E114" s="1">
        <v>2.2400000000000002</v>
      </c>
      <c r="F114" s="1">
        <v>2.38</v>
      </c>
    </row>
    <row r="115" spans="1:6" x14ac:dyDescent="0.3">
      <c r="A115" t="s">
        <v>19</v>
      </c>
      <c r="B115">
        <v>2018</v>
      </c>
      <c r="C115" s="1">
        <v>5.54</v>
      </c>
      <c r="D115" s="1">
        <v>4.66</v>
      </c>
      <c r="E115" s="1">
        <v>2.4500000000000002</v>
      </c>
      <c r="F115" s="1">
        <v>2.2400000000000002</v>
      </c>
    </row>
    <row r="116" spans="1:6" x14ac:dyDescent="0.3">
      <c r="A116" t="s">
        <v>20</v>
      </c>
      <c r="B116">
        <v>2018</v>
      </c>
      <c r="C116" s="1">
        <v>4.72</v>
      </c>
      <c r="D116" s="1">
        <v>2.79</v>
      </c>
      <c r="E116" s="1">
        <v>2.0499999999999998</v>
      </c>
      <c r="F116" s="1">
        <v>1.88</v>
      </c>
    </row>
    <row r="117" spans="1:6" x14ac:dyDescent="0.3">
      <c r="A117" t="s">
        <v>21</v>
      </c>
      <c r="B117">
        <v>2018</v>
      </c>
      <c r="C117" s="1">
        <v>3.45</v>
      </c>
      <c r="D117" s="1">
        <v>2.78</v>
      </c>
      <c r="E117" s="1">
        <v>2.35</v>
      </c>
      <c r="F117" s="1">
        <v>2.17</v>
      </c>
    </row>
    <row r="118" spans="1:6" x14ac:dyDescent="0.3">
      <c r="A118" t="s">
        <v>22</v>
      </c>
      <c r="B118">
        <v>2018</v>
      </c>
      <c r="C118" s="1">
        <v>3.26</v>
      </c>
      <c r="D118" s="1">
        <v>2.96</v>
      </c>
      <c r="E118" s="1">
        <v>2.39</v>
      </c>
      <c r="F118" s="1">
        <v>2.2200000000000002</v>
      </c>
    </row>
    <row r="119" spans="1:6" x14ac:dyDescent="0.3">
      <c r="A119" t="s">
        <v>23</v>
      </c>
      <c r="B119">
        <v>2018</v>
      </c>
      <c r="C119" s="1">
        <v>3.5</v>
      </c>
      <c r="D119" s="1">
        <v>3.29</v>
      </c>
      <c r="E119" s="1">
        <v>2.63</v>
      </c>
      <c r="F119" s="1">
        <v>0.99</v>
      </c>
    </row>
    <row r="120" spans="1:6" x14ac:dyDescent="0.3">
      <c r="A120" t="s">
        <v>24</v>
      </c>
      <c r="B120">
        <v>2018</v>
      </c>
      <c r="C120" s="1">
        <v>4.87</v>
      </c>
      <c r="D120" s="1">
        <v>4.01</v>
      </c>
      <c r="E120" s="1">
        <v>3.28</v>
      </c>
      <c r="F120" s="1">
        <v>3.06</v>
      </c>
    </row>
    <row r="121" spans="1:6" x14ac:dyDescent="0.3">
      <c r="A121" t="s">
        <v>25</v>
      </c>
      <c r="B121">
        <v>2018</v>
      </c>
      <c r="C121" s="1">
        <v>2.83</v>
      </c>
      <c r="D121" s="1">
        <v>2.27</v>
      </c>
      <c r="E121" s="1">
        <v>1.6</v>
      </c>
      <c r="F121" s="1">
        <v>1.5</v>
      </c>
    </row>
    <row r="122" spans="1:6" x14ac:dyDescent="0.3">
      <c r="A122" t="s">
        <v>26</v>
      </c>
      <c r="B122">
        <v>2018</v>
      </c>
      <c r="C122" s="1">
        <v>3.02</v>
      </c>
      <c r="D122" s="1">
        <v>2.86</v>
      </c>
      <c r="E122" s="1">
        <v>2.5099999999999998</v>
      </c>
      <c r="F122" s="1">
        <v>2.11</v>
      </c>
    </row>
    <row r="123" spans="1:6" x14ac:dyDescent="0.3">
      <c r="A123" t="s">
        <v>27</v>
      </c>
      <c r="B123">
        <v>2018</v>
      </c>
      <c r="C123" s="1">
        <v>3.8</v>
      </c>
      <c r="D123" s="1">
        <v>3.43</v>
      </c>
      <c r="E123" s="1">
        <v>2.98</v>
      </c>
      <c r="F123" s="1">
        <v>2.66</v>
      </c>
    </row>
    <row r="124" spans="1:6" x14ac:dyDescent="0.3">
      <c r="A124" t="s">
        <v>28</v>
      </c>
      <c r="B124">
        <v>2018</v>
      </c>
      <c r="C124" s="1">
        <v>3.64</v>
      </c>
      <c r="D124" s="1">
        <v>2.92</v>
      </c>
      <c r="E124" s="1">
        <v>2.14</v>
      </c>
      <c r="F124" s="1">
        <v>2</v>
      </c>
    </row>
    <row r="125" spans="1:6" x14ac:dyDescent="0.3">
      <c r="A125" t="s">
        <v>29</v>
      </c>
      <c r="B125">
        <v>2018</v>
      </c>
      <c r="C125" s="1">
        <v>3.67</v>
      </c>
      <c r="D125" s="1">
        <v>3.67</v>
      </c>
      <c r="E125" s="1">
        <v>2.66</v>
      </c>
      <c r="F125" s="1">
        <v>2.5</v>
      </c>
    </row>
    <row r="126" spans="1:6" x14ac:dyDescent="0.3">
      <c r="A126" t="s">
        <v>30</v>
      </c>
      <c r="B126">
        <v>2018</v>
      </c>
      <c r="C126" s="1">
        <v>4.3499999999999996</v>
      </c>
      <c r="D126" s="1">
        <v>3.64</v>
      </c>
      <c r="E126" s="1">
        <v>2.71</v>
      </c>
      <c r="F126" s="1">
        <v>2.35</v>
      </c>
    </row>
    <row r="127" spans="1:6" x14ac:dyDescent="0.3">
      <c r="A127" t="s">
        <v>31</v>
      </c>
      <c r="B127">
        <v>2018</v>
      </c>
      <c r="C127" s="1">
        <v>3.91</v>
      </c>
      <c r="D127" s="1">
        <v>3.52</v>
      </c>
      <c r="E127" s="1">
        <v>2.79</v>
      </c>
      <c r="F127" s="1">
        <v>2.36</v>
      </c>
    </row>
    <row r="128" spans="1:6" x14ac:dyDescent="0.3">
      <c r="A128" t="s">
        <v>32</v>
      </c>
      <c r="B128">
        <v>2018</v>
      </c>
      <c r="C128" s="1">
        <v>3.96</v>
      </c>
      <c r="D128" s="1">
        <v>3.28</v>
      </c>
      <c r="E128" s="1">
        <v>2.58</v>
      </c>
      <c r="F128" s="1">
        <v>2.37</v>
      </c>
    </row>
    <row r="129" spans="1:6" x14ac:dyDescent="0.3">
      <c r="A129" t="s">
        <v>33</v>
      </c>
      <c r="B129">
        <v>2018</v>
      </c>
      <c r="C129" s="1">
        <v>4.22</v>
      </c>
      <c r="D129" s="1">
        <v>4.12</v>
      </c>
      <c r="E129" s="1">
        <v>3.13</v>
      </c>
      <c r="F129" s="1">
        <v>2.94</v>
      </c>
    </row>
    <row r="130" spans="1:6" x14ac:dyDescent="0.3">
      <c r="A130" t="s">
        <v>2</v>
      </c>
      <c r="B130">
        <v>2019</v>
      </c>
      <c r="C130" s="1">
        <v>3</v>
      </c>
      <c r="D130" s="1">
        <v>2.74</v>
      </c>
      <c r="E130" s="1">
        <v>2.21</v>
      </c>
      <c r="F130" s="1">
        <v>2.09</v>
      </c>
    </row>
    <row r="131" spans="1:6" x14ac:dyDescent="0.3">
      <c r="A131" t="s">
        <v>3</v>
      </c>
      <c r="B131">
        <v>2019</v>
      </c>
      <c r="C131" s="1">
        <v>4.91</v>
      </c>
      <c r="D131" s="1">
        <v>4.38</v>
      </c>
      <c r="E131" s="1">
        <v>3.18</v>
      </c>
      <c r="F131" s="1">
        <v>3.21</v>
      </c>
    </row>
    <row r="132" spans="1:6" x14ac:dyDescent="0.3">
      <c r="A132" t="s">
        <v>4</v>
      </c>
      <c r="B132">
        <v>2019</v>
      </c>
      <c r="C132" s="1">
        <v>4.4800000000000004</v>
      </c>
      <c r="D132" s="1">
        <v>3.99</v>
      </c>
      <c r="E132" s="1">
        <v>3.21</v>
      </c>
      <c r="F132" s="1">
        <v>2.96</v>
      </c>
    </row>
    <row r="133" spans="1:6" x14ac:dyDescent="0.3">
      <c r="A133" t="s">
        <v>5</v>
      </c>
      <c r="B133">
        <v>2019</v>
      </c>
      <c r="C133" s="1">
        <v>6.55</v>
      </c>
      <c r="D133" s="1">
        <v>4.72</v>
      </c>
      <c r="E133" s="1">
        <v>3.19</v>
      </c>
      <c r="F133" s="1">
        <v>2.4700000000000002</v>
      </c>
    </row>
    <row r="134" spans="1:6" x14ac:dyDescent="0.3">
      <c r="A134" t="s">
        <v>6</v>
      </c>
      <c r="B134">
        <v>2019</v>
      </c>
      <c r="C134" s="1">
        <v>3.43</v>
      </c>
      <c r="D134" s="1">
        <v>3.16</v>
      </c>
      <c r="E134" s="1">
        <v>2.68</v>
      </c>
      <c r="F134" s="1">
        <v>2.4500000000000002</v>
      </c>
    </row>
    <row r="135" spans="1:6" x14ac:dyDescent="0.3">
      <c r="A135" t="s">
        <v>7</v>
      </c>
      <c r="B135">
        <v>2019</v>
      </c>
      <c r="C135" s="1">
        <v>2.86</v>
      </c>
      <c r="D135" s="1">
        <v>2.2400000000000002</v>
      </c>
      <c r="E135" s="1">
        <v>1.85</v>
      </c>
      <c r="F135" s="1">
        <v>1.56</v>
      </c>
    </row>
    <row r="136" spans="1:6" x14ac:dyDescent="0.3">
      <c r="A136" t="s">
        <v>8</v>
      </c>
      <c r="B136">
        <v>2019</v>
      </c>
      <c r="C136" s="1">
        <v>1.87</v>
      </c>
      <c r="D136" s="1">
        <v>1.8</v>
      </c>
      <c r="E136" s="1">
        <v>1.73</v>
      </c>
      <c r="F136" s="1">
        <v>1.66</v>
      </c>
    </row>
    <row r="137" spans="1:6" x14ac:dyDescent="0.3">
      <c r="A137" t="s">
        <v>9</v>
      </c>
      <c r="B137">
        <v>2019</v>
      </c>
      <c r="C137" s="1">
        <v>2.71</v>
      </c>
      <c r="D137" s="1">
        <v>2.36</v>
      </c>
      <c r="E137" s="1">
        <v>2.04</v>
      </c>
      <c r="F137" s="1">
        <v>1.77</v>
      </c>
    </row>
    <row r="138" spans="1:6" x14ac:dyDescent="0.3">
      <c r="A138" t="s">
        <v>10</v>
      </c>
      <c r="B138">
        <v>2019</v>
      </c>
      <c r="C138" s="1">
        <v>4.8</v>
      </c>
      <c r="D138" s="1">
        <v>3.61</v>
      </c>
      <c r="E138" s="1">
        <v>2.79</v>
      </c>
      <c r="F138" s="1">
        <v>2.39</v>
      </c>
    </row>
    <row r="139" spans="1:6" x14ac:dyDescent="0.3">
      <c r="A139" t="s">
        <v>11</v>
      </c>
      <c r="B139">
        <v>2019</v>
      </c>
      <c r="C139" s="1">
        <v>3.78</v>
      </c>
      <c r="D139" s="1">
        <v>3.42</v>
      </c>
      <c r="E139" s="1">
        <v>2.67</v>
      </c>
      <c r="F139" s="1">
        <v>2.46</v>
      </c>
    </row>
    <row r="140" spans="1:6" x14ac:dyDescent="0.3">
      <c r="A140" t="s">
        <v>12</v>
      </c>
      <c r="B140">
        <v>2019</v>
      </c>
      <c r="C140" s="1">
        <v>4.37</v>
      </c>
      <c r="D140" s="1">
        <v>4.3099999999999996</v>
      </c>
      <c r="E140" s="1">
        <v>3.74</v>
      </c>
      <c r="F140" s="1">
        <f>'C1A (fetal deaths-no TOP)'!K140/'C1A (fetal deaths-no TOP)'!G140*1000</f>
        <v>3.4533571806207042</v>
      </c>
    </row>
    <row r="141" spans="1:6" x14ac:dyDescent="0.3">
      <c r="A141" t="s">
        <v>13</v>
      </c>
      <c r="B141">
        <v>2019</v>
      </c>
      <c r="C141" s="1">
        <v>3.88</v>
      </c>
      <c r="D141" s="1">
        <v>3.2</v>
      </c>
      <c r="E141" s="1">
        <v>2.52</v>
      </c>
      <c r="F141" s="1">
        <v>2.48</v>
      </c>
    </row>
    <row r="142" spans="1:6" x14ac:dyDescent="0.3">
      <c r="A142" t="s">
        <v>14</v>
      </c>
      <c r="B142">
        <v>2019</v>
      </c>
      <c r="C142" s="1">
        <v>4.21</v>
      </c>
      <c r="D142" s="1">
        <v>4</v>
      </c>
      <c r="E142" s="1">
        <v>2.87</v>
      </c>
      <c r="F142" s="1">
        <v>2.5499999999999998</v>
      </c>
    </row>
    <row r="143" spans="1:6" x14ac:dyDescent="0.3">
      <c r="A143" t="s">
        <v>15</v>
      </c>
      <c r="B143">
        <v>2019</v>
      </c>
      <c r="C143" s="1">
        <v>3.31</v>
      </c>
      <c r="D143" s="1">
        <v>2.7</v>
      </c>
      <c r="E143" s="1">
        <v>2.21</v>
      </c>
      <c r="F143" s="1">
        <v>2.04</v>
      </c>
    </row>
    <row r="144" spans="1:6" x14ac:dyDescent="0.3">
      <c r="A144" t="s">
        <v>16</v>
      </c>
      <c r="B144">
        <v>2019</v>
      </c>
      <c r="C144" s="1">
        <v>4.38</v>
      </c>
      <c r="D144" s="1">
        <v>3.69</v>
      </c>
      <c r="E144" s="1">
        <v>3.17</v>
      </c>
      <c r="F144" s="1">
        <v>3.17</v>
      </c>
    </row>
    <row r="145" spans="1:6" x14ac:dyDescent="0.3">
      <c r="A145" t="s">
        <v>17</v>
      </c>
      <c r="B145">
        <v>2019</v>
      </c>
      <c r="C145" s="1">
        <v>4.4800000000000004</v>
      </c>
      <c r="D145" s="1">
        <v>4.04</v>
      </c>
      <c r="E145" s="1">
        <v>3.32</v>
      </c>
      <c r="F145" s="1">
        <v>3.16</v>
      </c>
    </row>
    <row r="146" spans="1:6" x14ac:dyDescent="0.3">
      <c r="A146" t="s">
        <v>18</v>
      </c>
      <c r="B146">
        <v>2019</v>
      </c>
      <c r="C146" s="1">
        <v>4.0199999999999996</v>
      </c>
      <c r="D146" s="1">
        <v>3.2</v>
      </c>
      <c r="E146" s="1">
        <v>1.95</v>
      </c>
      <c r="F146" s="1">
        <v>1.67</v>
      </c>
    </row>
    <row r="147" spans="1:6" x14ac:dyDescent="0.3">
      <c r="A147" t="s">
        <v>19</v>
      </c>
      <c r="B147">
        <v>2019</v>
      </c>
      <c r="C147" s="1">
        <v>3.59</v>
      </c>
      <c r="D147" s="1">
        <v>3.15</v>
      </c>
      <c r="E147" s="1">
        <v>2.48</v>
      </c>
      <c r="F147" s="1">
        <v>2.2599999999999998</v>
      </c>
    </row>
    <row r="148" spans="1:6" x14ac:dyDescent="0.3">
      <c r="A148" t="s">
        <v>20</v>
      </c>
      <c r="B148">
        <v>2019</v>
      </c>
      <c r="C148" s="1">
        <v>4.8099999999999996</v>
      </c>
      <c r="D148" s="1">
        <v>3.05</v>
      </c>
      <c r="E148" s="1">
        <v>2.29</v>
      </c>
      <c r="F148" s="1">
        <v>2.06</v>
      </c>
    </row>
    <row r="149" spans="1:6" x14ac:dyDescent="0.3">
      <c r="A149" t="s">
        <v>21</v>
      </c>
      <c r="B149">
        <v>2019</v>
      </c>
      <c r="C149" s="1">
        <v>3.13</v>
      </c>
      <c r="D149" s="1">
        <v>2.5</v>
      </c>
      <c r="E149" s="1">
        <v>1.98</v>
      </c>
      <c r="F149" s="1">
        <v>1.8</v>
      </c>
    </row>
    <row r="150" spans="1:6" x14ac:dyDescent="0.3">
      <c r="A150" t="s">
        <v>22</v>
      </c>
      <c r="B150">
        <v>2019</v>
      </c>
      <c r="C150" s="1">
        <v>3.2</v>
      </c>
      <c r="D150" s="1">
        <v>2.9</v>
      </c>
      <c r="E150" s="1">
        <v>2.34</v>
      </c>
      <c r="F150" s="1">
        <v>2.2000000000000002</v>
      </c>
    </row>
    <row r="151" spans="1:6" x14ac:dyDescent="0.3">
      <c r="A151" t="s">
        <v>23</v>
      </c>
      <c r="B151">
        <v>2019</v>
      </c>
      <c r="C151" s="1">
        <v>3.16</v>
      </c>
      <c r="D151" s="1">
        <v>2.92</v>
      </c>
      <c r="E151" s="1">
        <v>2.31</v>
      </c>
      <c r="F151" s="1">
        <v>1.1599999999999999</v>
      </c>
    </row>
    <row r="152" spans="1:6" x14ac:dyDescent="0.3">
      <c r="A152" t="s">
        <v>24</v>
      </c>
      <c r="B152">
        <v>2019</v>
      </c>
      <c r="C152" s="1">
        <v>5.47</v>
      </c>
      <c r="D152" s="1">
        <v>4.24</v>
      </c>
      <c r="E152" s="1">
        <v>3.45</v>
      </c>
      <c r="F152" s="1">
        <v>3.17</v>
      </c>
    </row>
    <row r="153" spans="1:6" x14ac:dyDescent="0.3">
      <c r="A153" t="s">
        <v>25</v>
      </c>
      <c r="B153">
        <v>2019</v>
      </c>
      <c r="C153" s="1">
        <v>2.44</v>
      </c>
      <c r="D153" s="1">
        <v>2.0299999999999998</v>
      </c>
      <c r="E153" s="1">
        <v>1.41</v>
      </c>
      <c r="F153" s="1">
        <v>1.25</v>
      </c>
    </row>
    <row r="154" spans="1:6" x14ac:dyDescent="0.3">
      <c r="A154" t="s">
        <v>26</v>
      </c>
      <c r="B154">
        <v>2019</v>
      </c>
      <c r="C154" s="1">
        <v>3.1</v>
      </c>
      <c r="D154" s="1">
        <v>2.96</v>
      </c>
      <c r="E154" s="1">
        <v>2.5299999999999998</v>
      </c>
      <c r="F154" s="1">
        <v>2.14</v>
      </c>
    </row>
    <row r="155" spans="1:6" x14ac:dyDescent="0.3">
      <c r="A155" t="s">
        <v>27</v>
      </c>
      <c r="B155">
        <v>2019</v>
      </c>
      <c r="C155" s="1">
        <v>3.19</v>
      </c>
      <c r="D155" s="1">
        <v>2.97</v>
      </c>
      <c r="E155" s="1">
        <v>2.46</v>
      </c>
      <c r="F155" s="1">
        <v>2.31</v>
      </c>
    </row>
    <row r="156" spans="1:6" x14ac:dyDescent="0.3">
      <c r="A156" t="s">
        <v>28</v>
      </c>
      <c r="B156">
        <v>2019</v>
      </c>
      <c r="C156" s="1">
        <v>3.43</v>
      </c>
      <c r="D156" s="1">
        <v>2.8</v>
      </c>
      <c r="E156" s="1">
        <v>2.27</v>
      </c>
      <c r="F156" s="1">
        <v>2.02</v>
      </c>
    </row>
    <row r="157" spans="1:6" x14ac:dyDescent="0.3">
      <c r="A157" t="s">
        <v>29</v>
      </c>
      <c r="B157">
        <v>2019</v>
      </c>
      <c r="C157" s="1">
        <v>3.52</v>
      </c>
      <c r="D157" s="1">
        <v>3.53</v>
      </c>
      <c r="E157" s="1">
        <v>2.5499999999999998</v>
      </c>
      <c r="F157" s="1">
        <v>2.41</v>
      </c>
    </row>
    <row r="158" spans="1:6" x14ac:dyDescent="0.3">
      <c r="A158" t="s">
        <v>30</v>
      </c>
      <c r="B158">
        <v>2019</v>
      </c>
      <c r="C158" s="1">
        <v>4.1900000000000004</v>
      </c>
      <c r="D158" s="1">
        <v>3.45</v>
      </c>
      <c r="E158" s="1">
        <v>2.59</v>
      </c>
      <c r="F158" s="1">
        <v>2.2799999999999998</v>
      </c>
    </row>
    <row r="159" spans="1:6" x14ac:dyDescent="0.3">
      <c r="A159" t="s">
        <v>31</v>
      </c>
      <c r="B159">
        <v>2019</v>
      </c>
      <c r="C159" s="1">
        <v>3.93</v>
      </c>
      <c r="D159" s="1">
        <v>3.49</v>
      </c>
      <c r="E159" s="1">
        <v>2.71</v>
      </c>
      <c r="F159" s="1">
        <v>2.44</v>
      </c>
    </row>
    <row r="160" spans="1:6" x14ac:dyDescent="0.3">
      <c r="A160" t="s">
        <v>32</v>
      </c>
      <c r="B160">
        <v>2019</v>
      </c>
      <c r="C160" s="1">
        <v>3.91</v>
      </c>
      <c r="D160" s="1">
        <v>3.32</v>
      </c>
      <c r="E160" s="1">
        <v>2.65</v>
      </c>
      <c r="F160" s="1">
        <v>2.2400000000000002</v>
      </c>
    </row>
    <row r="161" spans="1:6" x14ac:dyDescent="0.3">
      <c r="A161" t="s">
        <v>33</v>
      </c>
      <c r="B161">
        <v>2019</v>
      </c>
      <c r="C161" s="1">
        <v>4.1900000000000004</v>
      </c>
      <c r="D161" s="1">
        <v>4.16</v>
      </c>
      <c r="E161" s="1">
        <v>3.08</v>
      </c>
      <c r="F161" s="1">
        <v>2.96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6"/>
  <sheetViews>
    <sheetView topLeftCell="A109" workbookViewId="0">
      <selection activeCell="A132" sqref="A132:I136"/>
    </sheetView>
  </sheetViews>
  <sheetFormatPr baseColWidth="10" defaultColWidth="10.5546875" defaultRowHeight="14.4" x14ac:dyDescent="0.3"/>
  <cols>
    <col min="2" max="2" width="10.5546875" style="14" customWidth="1"/>
    <col min="3" max="9" width="10.5546875" style="14"/>
  </cols>
  <sheetData>
    <row r="1" spans="1:20" s="3" customFormat="1" ht="86.4" x14ac:dyDescent="0.3">
      <c r="A1" t="s">
        <v>0</v>
      </c>
      <c r="B1" s="14" t="s">
        <v>1</v>
      </c>
      <c r="C1" s="15" t="s">
        <v>47</v>
      </c>
      <c r="D1" s="15" t="s">
        <v>46</v>
      </c>
      <c r="E1" s="15" t="s">
        <v>138</v>
      </c>
      <c r="F1" s="15" t="s">
        <v>90</v>
      </c>
      <c r="G1" s="15" t="s">
        <v>87</v>
      </c>
      <c r="H1" s="15" t="s">
        <v>86</v>
      </c>
      <c r="I1" s="15" t="s">
        <v>85</v>
      </c>
      <c r="L1"/>
      <c r="M1"/>
      <c r="N1"/>
      <c r="O1"/>
      <c r="P1"/>
      <c r="Q1"/>
      <c r="R1"/>
      <c r="S1"/>
      <c r="T1"/>
    </row>
    <row r="2" spans="1:20" x14ac:dyDescent="0.3">
      <c r="A2" t="s">
        <v>2</v>
      </c>
      <c r="B2">
        <v>2015</v>
      </c>
      <c r="C2">
        <v>83607</v>
      </c>
      <c r="D2">
        <v>161</v>
      </c>
      <c r="E2">
        <v>130</v>
      </c>
      <c r="F2">
        <v>31</v>
      </c>
      <c r="G2" s="1">
        <v>1.93</v>
      </c>
      <c r="H2" s="1">
        <v>1.55</v>
      </c>
      <c r="I2" s="1">
        <v>0.37</v>
      </c>
    </row>
    <row r="3" spans="1:20" x14ac:dyDescent="0.3">
      <c r="A3" t="s">
        <v>3</v>
      </c>
      <c r="B3">
        <v>2015</v>
      </c>
      <c r="C3">
        <v>120087</v>
      </c>
      <c r="D3">
        <v>254</v>
      </c>
      <c r="E3">
        <v>190</v>
      </c>
      <c r="F3">
        <v>64</v>
      </c>
      <c r="G3" s="1">
        <v>2.12</v>
      </c>
      <c r="H3" s="1">
        <v>1.58</v>
      </c>
      <c r="I3" s="1">
        <v>0.53</v>
      </c>
    </row>
    <row r="4" spans="1:20" x14ac:dyDescent="0.3">
      <c r="A4" t="s">
        <v>4</v>
      </c>
      <c r="B4">
        <v>2015</v>
      </c>
      <c r="C4">
        <v>37259</v>
      </c>
      <c r="D4">
        <v>119</v>
      </c>
      <c r="E4">
        <v>84</v>
      </c>
      <c r="F4">
        <v>35</v>
      </c>
      <c r="G4" s="1">
        <v>3.19</v>
      </c>
      <c r="H4" s="1">
        <v>2.25</v>
      </c>
      <c r="I4" s="1">
        <v>0.94</v>
      </c>
    </row>
    <row r="5" spans="1:20" x14ac:dyDescent="0.3">
      <c r="A5" t="s">
        <v>5</v>
      </c>
      <c r="B5">
        <v>2015</v>
      </c>
      <c r="C5">
        <v>9237</v>
      </c>
      <c r="D5">
        <v>20</v>
      </c>
      <c r="E5">
        <v>18</v>
      </c>
      <c r="F5">
        <v>2</v>
      </c>
      <c r="G5" s="1">
        <v>2.17</v>
      </c>
      <c r="H5" s="1">
        <v>1.95</v>
      </c>
      <c r="I5" s="1">
        <v>0.22</v>
      </c>
    </row>
    <row r="6" spans="1:20" x14ac:dyDescent="0.3">
      <c r="A6" t="s">
        <v>6</v>
      </c>
      <c r="B6">
        <v>2015</v>
      </c>
      <c r="C6">
        <v>108220</v>
      </c>
      <c r="D6">
        <v>163</v>
      </c>
      <c r="E6">
        <v>111</v>
      </c>
      <c r="F6">
        <v>52</v>
      </c>
      <c r="G6" s="1">
        <v>1.51</v>
      </c>
      <c r="H6" s="1">
        <v>1.03</v>
      </c>
      <c r="I6" s="1">
        <v>0.48</v>
      </c>
    </row>
    <row r="7" spans="1:20" x14ac:dyDescent="0.3">
      <c r="A7" t="s">
        <v>7</v>
      </c>
      <c r="B7">
        <v>2015</v>
      </c>
      <c r="C7">
        <v>58467</v>
      </c>
      <c r="D7">
        <v>142</v>
      </c>
      <c r="E7">
        <v>121</v>
      </c>
      <c r="F7">
        <v>21</v>
      </c>
      <c r="G7" s="1">
        <v>2.4300000000000002</v>
      </c>
      <c r="H7" s="1">
        <v>2.0699999999999998</v>
      </c>
      <c r="I7" s="1">
        <v>0.36</v>
      </c>
    </row>
    <row r="8" spans="1:20" x14ac:dyDescent="0.3">
      <c r="A8" t="s">
        <v>8</v>
      </c>
      <c r="B8">
        <v>2015</v>
      </c>
      <c r="C8">
        <v>13906</v>
      </c>
      <c r="D8">
        <v>21</v>
      </c>
      <c r="E8">
        <v>16</v>
      </c>
      <c r="F8">
        <v>5</v>
      </c>
      <c r="G8" s="1">
        <v>1.51</v>
      </c>
      <c r="H8" s="1">
        <v>1.1499999999999999</v>
      </c>
      <c r="I8" s="1">
        <v>0.36</v>
      </c>
    </row>
    <row r="9" spans="1:20" x14ac:dyDescent="0.3">
      <c r="A9" t="s">
        <v>9</v>
      </c>
      <c r="B9">
        <v>2015</v>
      </c>
      <c r="C9">
        <v>55517</v>
      </c>
      <c r="D9">
        <v>73</v>
      </c>
      <c r="E9">
        <v>55</v>
      </c>
      <c r="F9">
        <v>18</v>
      </c>
      <c r="G9" s="1">
        <v>1.31</v>
      </c>
      <c r="H9" s="1">
        <v>0.99</v>
      </c>
      <c r="I9" s="1">
        <v>0.32</v>
      </c>
    </row>
    <row r="10" spans="1:20" x14ac:dyDescent="0.3">
      <c r="A10" t="s">
        <v>12</v>
      </c>
      <c r="B10">
        <v>2015</v>
      </c>
      <c r="C10">
        <v>91635</v>
      </c>
      <c r="D10">
        <v>241</v>
      </c>
      <c r="E10">
        <v>153</v>
      </c>
      <c r="F10">
        <v>88</v>
      </c>
      <c r="G10" s="1">
        <v>2.63</v>
      </c>
      <c r="H10" s="1">
        <v>1.67</v>
      </c>
      <c r="I10" s="1">
        <v>0.96</v>
      </c>
    </row>
    <row r="11" spans="1:20" x14ac:dyDescent="0.3">
      <c r="A11" t="s">
        <v>13</v>
      </c>
      <c r="B11">
        <v>2015</v>
      </c>
      <c r="C11">
        <v>4086</v>
      </c>
      <c r="D11">
        <v>7</v>
      </c>
      <c r="E11">
        <v>5</v>
      </c>
      <c r="F11">
        <v>2</v>
      </c>
      <c r="G11" s="1">
        <v>1.71</v>
      </c>
      <c r="H11" s="1">
        <v>1.22</v>
      </c>
      <c r="I11" s="1">
        <v>0.49</v>
      </c>
    </row>
    <row r="12" spans="1:20" x14ac:dyDescent="0.3">
      <c r="A12" t="s">
        <v>34</v>
      </c>
      <c r="B12">
        <v>2015</v>
      </c>
      <c r="C12">
        <v>65613</v>
      </c>
      <c r="D12">
        <v>178</v>
      </c>
      <c r="E12">
        <v>178</v>
      </c>
      <c r="F12" t="e">
        <v>#N/A</v>
      </c>
      <c r="G12" s="1">
        <v>2.71</v>
      </c>
      <c r="H12" s="1">
        <v>2.71</v>
      </c>
      <c r="I12" s="1" t="e">
        <v>#N/A</v>
      </c>
    </row>
    <row r="13" spans="1:20" x14ac:dyDescent="0.3">
      <c r="A13" t="s">
        <v>15</v>
      </c>
      <c r="B13">
        <v>2015</v>
      </c>
      <c r="C13">
        <v>482924</v>
      </c>
      <c r="D13">
        <v>1001</v>
      </c>
      <c r="E13">
        <v>703</v>
      </c>
      <c r="F13">
        <v>298</v>
      </c>
      <c r="G13" s="1">
        <v>2.0699999999999998</v>
      </c>
      <c r="H13" s="1">
        <v>1.46</v>
      </c>
      <c r="I13" s="1">
        <v>0.62</v>
      </c>
    </row>
    <row r="14" spans="1:20" x14ac:dyDescent="0.3">
      <c r="A14" t="s">
        <v>16</v>
      </c>
      <c r="B14">
        <v>2015</v>
      </c>
      <c r="C14">
        <v>21729</v>
      </c>
      <c r="D14">
        <v>54</v>
      </c>
      <c r="E14">
        <v>44</v>
      </c>
      <c r="F14">
        <v>10</v>
      </c>
      <c r="G14" s="1">
        <v>2.4900000000000002</v>
      </c>
      <c r="H14" s="1">
        <v>2.02</v>
      </c>
      <c r="I14" s="1">
        <v>0.46</v>
      </c>
    </row>
    <row r="15" spans="1:20" x14ac:dyDescent="0.3">
      <c r="A15" t="s">
        <v>17</v>
      </c>
      <c r="B15">
        <v>2015</v>
      </c>
      <c r="C15">
        <v>28896</v>
      </c>
      <c r="D15">
        <v>72</v>
      </c>
      <c r="E15">
        <v>51</v>
      </c>
      <c r="F15">
        <v>21</v>
      </c>
      <c r="G15" s="1">
        <v>2.4900000000000002</v>
      </c>
      <c r="H15" s="1">
        <v>1.76</v>
      </c>
      <c r="I15" s="1">
        <v>0.73</v>
      </c>
    </row>
    <row r="16" spans="1:20" x14ac:dyDescent="0.3">
      <c r="A16" t="s">
        <v>19</v>
      </c>
      <c r="B16">
        <v>2015</v>
      </c>
      <c r="C16">
        <v>4435</v>
      </c>
      <c r="D16">
        <v>16</v>
      </c>
      <c r="E16">
        <v>12</v>
      </c>
      <c r="F16">
        <v>4</v>
      </c>
      <c r="G16" s="1">
        <v>3.61</v>
      </c>
      <c r="H16" s="1">
        <v>2.71</v>
      </c>
      <c r="I16" s="1">
        <v>0.9</v>
      </c>
    </row>
    <row r="17" spans="1:9" x14ac:dyDescent="0.3">
      <c r="A17" t="s">
        <v>20</v>
      </c>
      <c r="B17">
        <v>2015</v>
      </c>
      <c r="C17">
        <v>165811</v>
      </c>
      <c r="D17">
        <v>501</v>
      </c>
      <c r="E17">
        <v>404</v>
      </c>
      <c r="F17">
        <v>88</v>
      </c>
      <c r="G17" s="1">
        <v>3.02</v>
      </c>
      <c r="H17" s="1">
        <v>2.44</v>
      </c>
      <c r="I17" s="1">
        <v>0.53</v>
      </c>
    </row>
    <row r="18" spans="1:9" x14ac:dyDescent="0.3">
      <c r="A18" t="s">
        <v>21</v>
      </c>
      <c r="B18">
        <v>2015</v>
      </c>
      <c r="C18">
        <v>59513</v>
      </c>
      <c r="D18">
        <v>85</v>
      </c>
      <c r="E18">
        <v>68</v>
      </c>
      <c r="F18">
        <v>17</v>
      </c>
      <c r="G18" s="1">
        <v>1.43</v>
      </c>
      <c r="H18" s="1">
        <v>1.1399999999999999</v>
      </c>
      <c r="I18" s="1">
        <v>0.28999999999999998</v>
      </c>
    </row>
    <row r="19" spans="1:9" x14ac:dyDescent="0.3">
      <c r="A19" t="s">
        <v>35</v>
      </c>
      <c r="B19">
        <v>2015</v>
      </c>
      <c r="C19">
        <v>367749</v>
      </c>
      <c r="D19">
        <v>1046</v>
      </c>
      <c r="E19">
        <v>746</v>
      </c>
      <c r="F19">
        <v>300</v>
      </c>
      <c r="G19" s="1">
        <v>2.84</v>
      </c>
      <c r="H19" s="1">
        <v>2.0299999999999998</v>
      </c>
      <c r="I19" s="1">
        <v>0.82</v>
      </c>
    </row>
    <row r="20" spans="1:9" x14ac:dyDescent="0.3">
      <c r="A20" t="s">
        <v>25</v>
      </c>
      <c r="B20">
        <v>2015</v>
      </c>
      <c r="C20">
        <v>20274</v>
      </c>
      <c r="D20">
        <v>15</v>
      </c>
      <c r="E20">
        <v>12</v>
      </c>
      <c r="F20">
        <v>3</v>
      </c>
      <c r="G20" s="1">
        <v>0.74</v>
      </c>
      <c r="H20" s="1">
        <v>0.59</v>
      </c>
      <c r="I20" s="1">
        <v>0.15</v>
      </c>
    </row>
    <row r="21" spans="1:9" x14ac:dyDescent="0.3">
      <c r="A21" t="s">
        <v>26</v>
      </c>
      <c r="B21">
        <v>2015</v>
      </c>
      <c r="C21">
        <v>356197</v>
      </c>
      <c r="D21">
        <v>771</v>
      </c>
      <c r="E21" t="e">
        <v>#N/A</v>
      </c>
      <c r="F21" t="e">
        <v>#N/A</v>
      </c>
      <c r="G21" s="1">
        <v>2.16</v>
      </c>
      <c r="H21" s="1" t="e">
        <v>#N/A</v>
      </c>
      <c r="I21" s="1" t="e">
        <v>#N/A</v>
      </c>
    </row>
    <row r="22" spans="1:9" x14ac:dyDescent="0.3">
      <c r="A22" t="s">
        <v>27</v>
      </c>
      <c r="B22">
        <v>2015</v>
      </c>
      <c r="C22">
        <v>116463</v>
      </c>
      <c r="D22">
        <v>191</v>
      </c>
      <c r="E22">
        <v>145</v>
      </c>
      <c r="F22">
        <v>46</v>
      </c>
      <c r="G22" s="1">
        <v>1.64</v>
      </c>
      <c r="H22" s="1">
        <v>1.25</v>
      </c>
      <c r="I22" s="1">
        <v>0.39</v>
      </c>
    </row>
    <row r="23" spans="1:9" x14ac:dyDescent="0.3">
      <c r="A23" t="s">
        <v>28</v>
      </c>
      <c r="B23">
        <v>2015</v>
      </c>
      <c r="C23">
        <v>86525</v>
      </c>
      <c r="D23">
        <v>200</v>
      </c>
      <c r="E23">
        <v>152</v>
      </c>
      <c r="F23">
        <v>48</v>
      </c>
      <c r="G23" s="1">
        <v>2.31</v>
      </c>
      <c r="H23" s="1">
        <v>1.76</v>
      </c>
      <c r="I23" s="1">
        <v>0.55000000000000004</v>
      </c>
    </row>
    <row r="24" spans="1:9" x14ac:dyDescent="0.3">
      <c r="A24" t="s">
        <v>29</v>
      </c>
      <c r="B24">
        <v>2015</v>
      </c>
      <c r="C24">
        <v>692908</v>
      </c>
      <c r="D24">
        <v>1525</v>
      </c>
      <c r="E24">
        <v>1135</v>
      </c>
      <c r="F24">
        <v>390</v>
      </c>
      <c r="G24" s="1">
        <v>2.2000000000000002</v>
      </c>
      <c r="H24" s="1">
        <v>1.64</v>
      </c>
      <c r="I24" s="1">
        <v>0.56000000000000005</v>
      </c>
    </row>
    <row r="25" spans="1:9" x14ac:dyDescent="0.3">
      <c r="A25" t="s">
        <v>30</v>
      </c>
      <c r="B25">
        <v>2015</v>
      </c>
      <c r="C25">
        <v>753496</v>
      </c>
      <c r="D25">
        <v>1717</v>
      </c>
      <c r="E25">
        <v>1374</v>
      </c>
      <c r="F25">
        <v>343</v>
      </c>
      <c r="G25" s="1">
        <v>2.2799999999999998</v>
      </c>
      <c r="H25" s="1">
        <v>1.82</v>
      </c>
      <c r="I25" s="1">
        <v>0.46</v>
      </c>
    </row>
    <row r="26" spans="1:9" x14ac:dyDescent="0.3">
      <c r="A26" t="s">
        <v>31</v>
      </c>
      <c r="B26">
        <v>2015</v>
      </c>
      <c r="C26">
        <v>24464</v>
      </c>
      <c r="D26">
        <v>87</v>
      </c>
      <c r="E26">
        <v>76</v>
      </c>
      <c r="F26">
        <v>11</v>
      </c>
      <c r="G26" s="1">
        <v>3.56</v>
      </c>
      <c r="H26" s="1">
        <v>3.11</v>
      </c>
      <c r="I26" s="1">
        <v>0.45</v>
      </c>
    </row>
    <row r="27" spans="1:9" x14ac:dyDescent="0.3">
      <c r="A27" t="s">
        <v>32</v>
      </c>
      <c r="B27">
        <v>2015</v>
      </c>
      <c r="C27">
        <v>54170</v>
      </c>
      <c r="D27">
        <v>84</v>
      </c>
      <c r="E27">
        <v>55</v>
      </c>
      <c r="F27">
        <v>29</v>
      </c>
      <c r="G27" s="1">
        <v>1.55</v>
      </c>
      <c r="H27" s="1">
        <v>1.02</v>
      </c>
      <c r="I27" s="1">
        <v>0.54</v>
      </c>
    </row>
    <row r="28" spans="1:9" x14ac:dyDescent="0.3">
      <c r="A28" t="s">
        <v>2</v>
      </c>
      <c r="B28">
        <v>2016</v>
      </c>
      <c r="C28">
        <v>87018</v>
      </c>
      <c r="D28">
        <v>167</v>
      </c>
      <c r="E28">
        <v>125</v>
      </c>
      <c r="F28">
        <v>42</v>
      </c>
      <c r="G28" s="1">
        <v>1.92</v>
      </c>
      <c r="H28" s="1">
        <v>1.44</v>
      </c>
      <c r="I28" s="1">
        <v>0.48</v>
      </c>
    </row>
    <row r="29" spans="1:9" x14ac:dyDescent="0.3">
      <c r="A29" t="s">
        <v>3</v>
      </c>
      <c r="B29">
        <v>2016</v>
      </c>
      <c r="C29">
        <v>119574</v>
      </c>
      <c r="D29">
        <v>259</v>
      </c>
      <c r="E29">
        <v>184</v>
      </c>
      <c r="F29">
        <v>75</v>
      </c>
      <c r="G29" s="1">
        <v>2.17</v>
      </c>
      <c r="H29" s="1">
        <v>1.54</v>
      </c>
      <c r="I29" s="1">
        <v>0.63</v>
      </c>
    </row>
    <row r="30" spans="1:9" x14ac:dyDescent="0.3">
      <c r="A30" t="s">
        <v>4</v>
      </c>
      <c r="B30">
        <v>2016</v>
      </c>
      <c r="C30">
        <v>33325</v>
      </c>
      <c r="D30">
        <v>96</v>
      </c>
      <c r="E30">
        <v>81</v>
      </c>
      <c r="F30">
        <v>15</v>
      </c>
      <c r="G30" s="1">
        <v>2.88</v>
      </c>
      <c r="H30" s="1">
        <v>2.4300000000000002</v>
      </c>
      <c r="I30" s="1">
        <v>0.45</v>
      </c>
    </row>
    <row r="31" spans="1:9" x14ac:dyDescent="0.3">
      <c r="A31" t="s">
        <v>5</v>
      </c>
      <c r="B31">
        <v>2016</v>
      </c>
      <c r="C31">
        <v>9597</v>
      </c>
      <c r="D31">
        <v>19</v>
      </c>
      <c r="E31">
        <v>15</v>
      </c>
      <c r="F31">
        <v>4</v>
      </c>
      <c r="G31" s="1">
        <v>1.98</v>
      </c>
      <c r="H31" s="1">
        <v>1.56</v>
      </c>
      <c r="I31" s="1">
        <v>0.42</v>
      </c>
    </row>
    <row r="32" spans="1:9" x14ac:dyDescent="0.3">
      <c r="A32" t="s">
        <v>6</v>
      </c>
      <c r="B32">
        <v>2016</v>
      </c>
      <c r="C32">
        <v>110563</v>
      </c>
      <c r="D32">
        <v>192</v>
      </c>
      <c r="E32">
        <v>136</v>
      </c>
      <c r="F32">
        <v>56</v>
      </c>
      <c r="G32" s="1">
        <v>1.74</v>
      </c>
      <c r="H32" s="1">
        <v>1.23</v>
      </c>
      <c r="I32" s="1">
        <v>0.51</v>
      </c>
    </row>
    <row r="33" spans="1:9" x14ac:dyDescent="0.3">
      <c r="A33" t="s">
        <v>7</v>
      </c>
      <c r="B33">
        <v>2016</v>
      </c>
      <c r="C33">
        <v>61803</v>
      </c>
      <c r="D33">
        <v>137</v>
      </c>
      <c r="E33">
        <v>119</v>
      </c>
      <c r="F33">
        <v>18</v>
      </c>
      <c r="G33" s="1">
        <v>2.2200000000000002</v>
      </c>
      <c r="H33" s="1">
        <v>1.93</v>
      </c>
      <c r="I33" s="1">
        <v>0.28999999999999998</v>
      </c>
    </row>
    <row r="34" spans="1:9" x14ac:dyDescent="0.3">
      <c r="A34" t="s">
        <v>8</v>
      </c>
      <c r="B34">
        <v>2016</v>
      </c>
      <c r="C34">
        <v>13859</v>
      </c>
      <c r="D34">
        <v>18</v>
      </c>
      <c r="E34">
        <v>10</v>
      </c>
      <c r="F34">
        <v>8</v>
      </c>
      <c r="G34" s="1">
        <v>1.3</v>
      </c>
      <c r="H34" s="1">
        <v>0.72</v>
      </c>
      <c r="I34" s="1">
        <v>0.57999999999999996</v>
      </c>
    </row>
    <row r="35" spans="1:9" x14ac:dyDescent="0.3">
      <c r="A35" t="s">
        <v>9</v>
      </c>
      <c r="B35">
        <v>2016</v>
      </c>
      <c r="C35">
        <v>53403</v>
      </c>
      <c r="D35">
        <v>69</v>
      </c>
      <c r="E35">
        <v>57</v>
      </c>
      <c r="F35">
        <v>12</v>
      </c>
      <c r="G35" s="1">
        <v>1.29</v>
      </c>
      <c r="H35" s="1">
        <v>1.07</v>
      </c>
      <c r="I35" s="1">
        <v>0.22</v>
      </c>
    </row>
    <row r="36" spans="1:9" x14ac:dyDescent="0.3">
      <c r="A36" t="s">
        <v>12</v>
      </c>
      <c r="B36">
        <v>2016</v>
      </c>
      <c r="C36">
        <v>93013</v>
      </c>
      <c r="D36">
        <v>233</v>
      </c>
      <c r="E36">
        <v>141</v>
      </c>
      <c r="F36">
        <v>92</v>
      </c>
      <c r="G36" s="1">
        <v>2.5099999999999998</v>
      </c>
      <c r="H36" s="1">
        <v>1.52</v>
      </c>
      <c r="I36" s="1">
        <v>0.99</v>
      </c>
    </row>
    <row r="37" spans="1:9" x14ac:dyDescent="0.3">
      <c r="A37" t="s">
        <v>13</v>
      </c>
      <c r="B37">
        <v>2016</v>
      </c>
      <c r="C37">
        <v>4022</v>
      </c>
      <c r="D37">
        <v>2</v>
      </c>
      <c r="E37" t="e">
        <v>#N/A</v>
      </c>
      <c r="F37">
        <v>2</v>
      </c>
      <c r="G37" s="1">
        <v>0.5</v>
      </c>
      <c r="H37" s="1" t="e">
        <v>#N/A</v>
      </c>
      <c r="I37" s="1">
        <v>0.5</v>
      </c>
    </row>
    <row r="38" spans="1:9" x14ac:dyDescent="0.3">
      <c r="A38" t="s">
        <v>34</v>
      </c>
      <c r="B38">
        <v>2016</v>
      </c>
      <c r="C38">
        <v>63887</v>
      </c>
      <c r="D38">
        <v>140</v>
      </c>
      <c r="E38">
        <v>140</v>
      </c>
      <c r="F38" t="e">
        <v>#N/A</v>
      </c>
      <c r="G38" s="1">
        <v>2.19</v>
      </c>
      <c r="H38" s="1">
        <v>2.19</v>
      </c>
      <c r="I38" s="1" t="e">
        <v>#N/A</v>
      </c>
    </row>
    <row r="39" spans="1:9" x14ac:dyDescent="0.3">
      <c r="A39" t="s">
        <v>15</v>
      </c>
      <c r="B39">
        <v>2016</v>
      </c>
      <c r="C39">
        <v>471287</v>
      </c>
      <c r="D39">
        <v>985</v>
      </c>
      <c r="E39">
        <v>682</v>
      </c>
      <c r="F39">
        <v>303</v>
      </c>
      <c r="G39" s="1">
        <v>2.09</v>
      </c>
      <c r="H39" s="1">
        <v>1.45</v>
      </c>
      <c r="I39" s="1">
        <v>0.64</v>
      </c>
    </row>
    <row r="40" spans="1:9" x14ac:dyDescent="0.3">
      <c r="A40" t="s">
        <v>16</v>
      </c>
      <c r="B40">
        <v>2016</v>
      </c>
      <c r="C40">
        <v>21708</v>
      </c>
      <c r="D40">
        <v>53</v>
      </c>
      <c r="E40">
        <v>37</v>
      </c>
      <c r="F40">
        <v>16</v>
      </c>
      <c r="G40" s="1">
        <v>2.44</v>
      </c>
      <c r="H40" s="1">
        <v>1.7</v>
      </c>
      <c r="I40" s="1">
        <v>0.74</v>
      </c>
    </row>
    <row r="41" spans="1:9" x14ac:dyDescent="0.3">
      <c r="A41" t="s">
        <v>17</v>
      </c>
      <c r="B41">
        <v>2016</v>
      </c>
      <c r="C41">
        <v>28767</v>
      </c>
      <c r="D41">
        <v>71</v>
      </c>
      <c r="E41">
        <v>48</v>
      </c>
      <c r="F41">
        <v>23</v>
      </c>
      <c r="G41" s="1">
        <v>2.4700000000000002</v>
      </c>
      <c r="H41" s="1">
        <v>1.67</v>
      </c>
      <c r="I41" s="1">
        <v>0.8</v>
      </c>
    </row>
    <row r="42" spans="1:9" x14ac:dyDescent="0.3">
      <c r="A42" t="s">
        <v>19</v>
      </c>
      <c r="B42">
        <v>2016</v>
      </c>
      <c r="C42">
        <v>4532</v>
      </c>
      <c r="D42">
        <v>28</v>
      </c>
      <c r="E42">
        <v>23</v>
      </c>
      <c r="F42">
        <v>5</v>
      </c>
      <c r="G42" s="1">
        <v>6.18</v>
      </c>
      <c r="H42" s="1">
        <v>5.08</v>
      </c>
      <c r="I42" s="1">
        <v>1.1000000000000001</v>
      </c>
    </row>
    <row r="43" spans="1:9" x14ac:dyDescent="0.3">
      <c r="A43" t="s">
        <v>20</v>
      </c>
      <c r="B43">
        <v>2016</v>
      </c>
      <c r="C43">
        <v>168763</v>
      </c>
      <c r="D43">
        <v>531</v>
      </c>
      <c r="E43">
        <v>440</v>
      </c>
      <c r="F43">
        <v>65</v>
      </c>
      <c r="G43" s="1">
        <v>3.15</v>
      </c>
      <c r="H43" s="1">
        <v>2.61</v>
      </c>
      <c r="I43" s="1">
        <v>0.39</v>
      </c>
    </row>
    <row r="44" spans="1:9" x14ac:dyDescent="0.3">
      <c r="A44" t="s">
        <v>21</v>
      </c>
      <c r="B44">
        <v>2016</v>
      </c>
      <c r="C44">
        <v>59659</v>
      </c>
      <c r="D44">
        <v>82</v>
      </c>
      <c r="E44">
        <v>54</v>
      </c>
      <c r="F44">
        <v>28</v>
      </c>
      <c r="G44" s="1">
        <v>1.37</v>
      </c>
      <c r="H44" s="1">
        <v>0.91</v>
      </c>
      <c r="I44" s="1">
        <v>0.47</v>
      </c>
    </row>
    <row r="45" spans="1:9" x14ac:dyDescent="0.3">
      <c r="A45" t="s">
        <v>35</v>
      </c>
      <c r="B45">
        <v>2016</v>
      </c>
      <c r="C45">
        <v>382757</v>
      </c>
      <c r="D45">
        <v>1099</v>
      </c>
      <c r="E45">
        <v>794</v>
      </c>
      <c r="F45">
        <v>305</v>
      </c>
      <c r="G45" s="1">
        <v>2.87</v>
      </c>
      <c r="H45" s="1">
        <v>2.0699999999999998</v>
      </c>
      <c r="I45" s="1">
        <v>0.8</v>
      </c>
    </row>
    <row r="46" spans="1:9" x14ac:dyDescent="0.3">
      <c r="A46" t="s">
        <v>25</v>
      </c>
      <c r="B46">
        <v>2016</v>
      </c>
      <c r="C46">
        <v>20079</v>
      </c>
      <c r="D46">
        <v>22</v>
      </c>
      <c r="E46">
        <v>15</v>
      </c>
      <c r="F46">
        <v>7</v>
      </c>
      <c r="G46" s="1">
        <v>1.1000000000000001</v>
      </c>
      <c r="H46" s="1">
        <v>0.75</v>
      </c>
      <c r="I46" s="1">
        <v>0.35</v>
      </c>
    </row>
    <row r="47" spans="1:9" x14ac:dyDescent="0.3">
      <c r="A47" t="s">
        <v>26</v>
      </c>
      <c r="B47">
        <v>2016</v>
      </c>
      <c r="C47">
        <v>360621</v>
      </c>
      <c r="D47">
        <v>772</v>
      </c>
      <c r="E47" t="e">
        <v>#N/A</v>
      </c>
      <c r="F47" t="e">
        <v>#N/A</v>
      </c>
      <c r="G47" s="1">
        <v>2.14</v>
      </c>
      <c r="H47" s="1" t="e">
        <v>#N/A</v>
      </c>
      <c r="I47" s="1" t="e">
        <v>#N/A</v>
      </c>
    </row>
    <row r="48" spans="1:9" x14ac:dyDescent="0.3">
      <c r="A48" t="s">
        <v>27</v>
      </c>
      <c r="B48">
        <v>2016</v>
      </c>
      <c r="C48">
        <v>121373</v>
      </c>
      <c r="D48">
        <v>180</v>
      </c>
      <c r="E48">
        <v>134</v>
      </c>
      <c r="F48">
        <v>46</v>
      </c>
      <c r="G48" s="1">
        <v>1.48</v>
      </c>
      <c r="H48" s="1">
        <v>1.1000000000000001</v>
      </c>
      <c r="I48" s="1">
        <v>0.38</v>
      </c>
    </row>
    <row r="49" spans="1:9" x14ac:dyDescent="0.3">
      <c r="A49" t="s">
        <v>28</v>
      </c>
      <c r="B49">
        <v>2016</v>
      </c>
      <c r="C49">
        <v>87924</v>
      </c>
      <c r="D49">
        <v>182</v>
      </c>
      <c r="E49">
        <v>141</v>
      </c>
      <c r="F49">
        <v>41</v>
      </c>
      <c r="G49" s="1">
        <v>2.0699999999999998</v>
      </c>
      <c r="H49" s="1">
        <v>1.6</v>
      </c>
      <c r="I49" s="1">
        <v>0.47</v>
      </c>
    </row>
    <row r="50" spans="1:9" x14ac:dyDescent="0.3">
      <c r="A50" t="s">
        <v>29</v>
      </c>
      <c r="B50">
        <v>2016</v>
      </c>
      <c r="C50">
        <v>693110</v>
      </c>
      <c r="D50">
        <v>1509</v>
      </c>
      <c r="E50">
        <v>1129</v>
      </c>
      <c r="F50">
        <v>380</v>
      </c>
      <c r="G50" s="1">
        <v>2.1800000000000002</v>
      </c>
      <c r="H50" s="1">
        <v>1.63</v>
      </c>
      <c r="I50" s="1">
        <v>0.55000000000000004</v>
      </c>
    </row>
    <row r="51" spans="1:9" x14ac:dyDescent="0.3">
      <c r="A51" t="s">
        <v>30</v>
      </c>
      <c r="B51">
        <v>2016</v>
      </c>
      <c r="C51">
        <v>753739</v>
      </c>
      <c r="D51">
        <v>1697</v>
      </c>
      <c r="E51">
        <v>1353</v>
      </c>
      <c r="F51">
        <v>344</v>
      </c>
      <c r="G51" s="1">
        <v>2.25</v>
      </c>
      <c r="H51" s="1">
        <v>1.8</v>
      </c>
      <c r="I51" s="1">
        <v>0.46</v>
      </c>
    </row>
    <row r="52" spans="1:9" x14ac:dyDescent="0.3">
      <c r="A52" t="s">
        <v>31</v>
      </c>
      <c r="B52">
        <v>2016</v>
      </c>
      <c r="C52">
        <v>24233</v>
      </c>
      <c r="D52">
        <v>71</v>
      </c>
      <c r="E52">
        <v>57</v>
      </c>
      <c r="F52">
        <v>14</v>
      </c>
      <c r="G52" s="1">
        <v>2.93</v>
      </c>
      <c r="H52" s="1">
        <v>2.35</v>
      </c>
      <c r="I52" s="1">
        <v>0.57999999999999996</v>
      </c>
    </row>
    <row r="53" spans="1:9" x14ac:dyDescent="0.3">
      <c r="A53" t="s">
        <v>32</v>
      </c>
      <c r="B53">
        <v>2016</v>
      </c>
      <c r="C53">
        <v>53370</v>
      </c>
      <c r="D53">
        <v>102</v>
      </c>
      <c r="E53">
        <v>70</v>
      </c>
      <c r="F53">
        <v>32</v>
      </c>
      <c r="G53" s="1">
        <v>1.91</v>
      </c>
      <c r="H53" s="1">
        <v>1.31</v>
      </c>
      <c r="I53" s="1">
        <v>0.6</v>
      </c>
    </row>
    <row r="54" spans="1:9" x14ac:dyDescent="0.3">
      <c r="A54" t="s">
        <v>2</v>
      </c>
      <c r="B54">
        <v>2017</v>
      </c>
      <c r="C54">
        <v>86941</v>
      </c>
      <c r="D54">
        <v>132</v>
      </c>
      <c r="E54">
        <v>93</v>
      </c>
      <c r="F54">
        <v>39</v>
      </c>
      <c r="G54" s="1">
        <v>1.52</v>
      </c>
      <c r="H54" s="1">
        <v>1.07</v>
      </c>
      <c r="I54" s="1">
        <v>0.45</v>
      </c>
    </row>
    <row r="55" spans="1:9" x14ac:dyDescent="0.3">
      <c r="A55" t="s">
        <v>3</v>
      </c>
      <c r="B55">
        <v>2017</v>
      </c>
      <c r="C55">
        <v>117487</v>
      </c>
      <c r="D55">
        <v>266</v>
      </c>
      <c r="E55">
        <v>204</v>
      </c>
      <c r="F55">
        <v>62</v>
      </c>
      <c r="G55" s="1">
        <v>2.2599999999999998</v>
      </c>
      <c r="H55" s="1">
        <v>1.74</v>
      </c>
      <c r="I55" s="1">
        <v>0.53</v>
      </c>
    </row>
    <row r="56" spans="1:9" x14ac:dyDescent="0.3">
      <c r="A56" t="s">
        <v>4</v>
      </c>
      <c r="B56">
        <v>2017</v>
      </c>
      <c r="C56">
        <v>36584</v>
      </c>
      <c r="D56">
        <v>100</v>
      </c>
      <c r="E56">
        <v>75</v>
      </c>
      <c r="F56">
        <v>25</v>
      </c>
      <c r="G56" s="1">
        <v>2.73</v>
      </c>
      <c r="H56" s="1">
        <v>2.0499999999999998</v>
      </c>
      <c r="I56" s="1">
        <v>0.68</v>
      </c>
    </row>
    <row r="57" spans="1:9" x14ac:dyDescent="0.3">
      <c r="A57" t="s">
        <v>5</v>
      </c>
      <c r="B57">
        <v>2017</v>
      </c>
      <c r="C57">
        <v>9428</v>
      </c>
      <c r="D57">
        <v>8</v>
      </c>
      <c r="E57">
        <v>7</v>
      </c>
      <c r="F57">
        <v>1</v>
      </c>
      <c r="G57" s="1">
        <v>0.85</v>
      </c>
      <c r="H57" s="1">
        <v>0.74</v>
      </c>
      <c r="I57" s="1">
        <v>0.11</v>
      </c>
    </row>
    <row r="58" spans="1:9" x14ac:dyDescent="0.3">
      <c r="A58" t="s">
        <v>6</v>
      </c>
      <c r="B58">
        <v>2017</v>
      </c>
      <c r="C58">
        <v>111917</v>
      </c>
      <c r="D58">
        <v>198</v>
      </c>
      <c r="E58">
        <v>141</v>
      </c>
      <c r="F58">
        <v>57</v>
      </c>
      <c r="G58" s="1">
        <v>1.77</v>
      </c>
      <c r="H58" s="1">
        <v>1.26</v>
      </c>
      <c r="I58" s="1">
        <v>0.51</v>
      </c>
    </row>
    <row r="59" spans="1:9" x14ac:dyDescent="0.3">
      <c r="A59" t="s">
        <v>7</v>
      </c>
      <c r="B59">
        <v>2017</v>
      </c>
      <c r="C59">
        <v>61690</v>
      </c>
      <c r="D59">
        <v>156</v>
      </c>
      <c r="E59">
        <v>131</v>
      </c>
      <c r="F59">
        <v>25</v>
      </c>
      <c r="G59" s="1">
        <v>2.5299999999999998</v>
      </c>
      <c r="H59" s="1">
        <v>2.12</v>
      </c>
      <c r="I59" s="1">
        <v>0.41</v>
      </c>
    </row>
    <row r="60" spans="1:9" x14ac:dyDescent="0.3">
      <c r="A60" t="s">
        <v>8</v>
      </c>
      <c r="B60">
        <v>2017</v>
      </c>
      <c r="C60">
        <v>13511</v>
      </c>
      <c r="D60">
        <v>18</v>
      </c>
      <c r="E60">
        <v>14</v>
      </c>
      <c r="F60">
        <v>4</v>
      </c>
      <c r="G60" s="1">
        <v>1.33</v>
      </c>
      <c r="H60" s="1">
        <v>1.04</v>
      </c>
      <c r="I60" s="1">
        <v>0.3</v>
      </c>
    </row>
    <row r="61" spans="1:9" x14ac:dyDescent="0.3">
      <c r="A61" t="s">
        <v>9</v>
      </c>
      <c r="B61">
        <v>2017</v>
      </c>
      <c r="C61">
        <v>50628</v>
      </c>
      <c r="D61">
        <v>79</v>
      </c>
      <c r="E61">
        <v>56</v>
      </c>
      <c r="F61">
        <v>23</v>
      </c>
      <c r="G61" s="1">
        <v>1.56</v>
      </c>
      <c r="H61" s="1">
        <v>1.1100000000000001</v>
      </c>
      <c r="I61" s="1">
        <v>0.45</v>
      </c>
    </row>
    <row r="62" spans="1:9" x14ac:dyDescent="0.3">
      <c r="A62" t="s">
        <v>12</v>
      </c>
      <c r="B62">
        <v>2017</v>
      </c>
      <c r="C62">
        <v>91566</v>
      </c>
      <c r="D62">
        <v>205</v>
      </c>
      <c r="E62">
        <v>130</v>
      </c>
      <c r="F62">
        <v>75</v>
      </c>
      <c r="G62" s="1">
        <v>2.2400000000000002</v>
      </c>
      <c r="H62" s="1">
        <v>1.42</v>
      </c>
      <c r="I62" s="1">
        <v>0.82</v>
      </c>
    </row>
    <row r="63" spans="1:9" x14ac:dyDescent="0.3">
      <c r="A63" t="s">
        <v>13</v>
      </c>
      <c r="B63">
        <v>2017</v>
      </c>
      <c r="C63">
        <v>4059</v>
      </c>
      <c r="D63">
        <v>8</v>
      </c>
      <c r="E63">
        <v>6</v>
      </c>
      <c r="F63">
        <v>2</v>
      </c>
      <c r="G63" s="1">
        <v>1.97</v>
      </c>
      <c r="H63" s="1">
        <v>1.48</v>
      </c>
      <c r="I63" s="1">
        <v>0.49</v>
      </c>
    </row>
    <row r="64" spans="1:9" x14ac:dyDescent="0.3">
      <c r="A64" t="s">
        <v>34</v>
      </c>
      <c r="B64">
        <v>2017</v>
      </c>
      <c r="C64">
        <v>61846</v>
      </c>
      <c r="D64">
        <v>116</v>
      </c>
      <c r="E64">
        <v>116</v>
      </c>
      <c r="F64" t="e">
        <v>#N/A</v>
      </c>
      <c r="G64" s="1">
        <v>1.88</v>
      </c>
      <c r="H64" s="1">
        <v>1.88</v>
      </c>
      <c r="I64" s="1" t="e">
        <v>#N/A</v>
      </c>
    </row>
    <row r="65" spans="1:9" x14ac:dyDescent="0.3">
      <c r="A65" t="s">
        <v>15</v>
      </c>
      <c r="B65">
        <v>2017</v>
      </c>
      <c r="C65">
        <v>458157</v>
      </c>
      <c r="D65">
        <v>934</v>
      </c>
      <c r="E65">
        <v>662</v>
      </c>
      <c r="F65">
        <v>272</v>
      </c>
      <c r="G65" s="1">
        <v>2.04</v>
      </c>
      <c r="H65" s="1">
        <v>1.44</v>
      </c>
      <c r="I65" s="1">
        <v>0.59</v>
      </c>
    </row>
    <row r="66" spans="1:9" x14ac:dyDescent="0.3">
      <c r="A66" t="s">
        <v>16</v>
      </c>
      <c r="B66">
        <v>2017</v>
      </c>
      <c r="C66">
        <v>20636</v>
      </c>
      <c r="D66">
        <v>54</v>
      </c>
      <c r="E66">
        <v>48</v>
      </c>
      <c r="F66">
        <v>6</v>
      </c>
      <c r="G66" s="1">
        <v>2.62</v>
      </c>
      <c r="H66" s="1">
        <v>2.33</v>
      </c>
      <c r="I66" s="1">
        <v>0.28999999999999998</v>
      </c>
    </row>
    <row r="67" spans="1:9" x14ac:dyDescent="0.3">
      <c r="A67" t="s">
        <v>17</v>
      </c>
      <c r="B67">
        <v>2017</v>
      </c>
      <c r="C67">
        <v>27229</v>
      </c>
      <c r="D67">
        <v>50</v>
      </c>
      <c r="E67">
        <v>38</v>
      </c>
      <c r="F67">
        <v>12</v>
      </c>
      <c r="G67" s="1">
        <v>1.84</v>
      </c>
      <c r="H67" s="1">
        <v>1.4</v>
      </c>
      <c r="I67" s="1">
        <v>0.44</v>
      </c>
    </row>
    <row r="68" spans="1:9" x14ac:dyDescent="0.3">
      <c r="A68" t="s">
        <v>19</v>
      </c>
      <c r="B68">
        <v>2017</v>
      </c>
      <c r="C68">
        <v>4379</v>
      </c>
      <c r="D68">
        <v>20</v>
      </c>
      <c r="E68">
        <v>14</v>
      </c>
      <c r="F68">
        <v>6</v>
      </c>
      <c r="G68" s="1">
        <v>4.57</v>
      </c>
      <c r="H68" s="1">
        <v>3.2</v>
      </c>
      <c r="I68" s="1">
        <v>1.37</v>
      </c>
    </row>
    <row r="69" spans="1:9" x14ac:dyDescent="0.3">
      <c r="A69" t="s">
        <v>20</v>
      </c>
      <c r="B69">
        <v>2017</v>
      </c>
      <c r="C69">
        <v>165448</v>
      </c>
      <c r="D69">
        <v>561</v>
      </c>
      <c r="E69">
        <v>460</v>
      </c>
      <c r="F69">
        <v>81</v>
      </c>
      <c r="G69" s="1">
        <v>3.39</v>
      </c>
      <c r="H69" s="1">
        <v>2.78</v>
      </c>
      <c r="I69" s="1">
        <v>0.49</v>
      </c>
    </row>
    <row r="70" spans="1:9" x14ac:dyDescent="0.3">
      <c r="A70" t="s">
        <v>21</v>
      </c>
      <c r="B70">
        <v>2017</v>
      </c>
      <c r="C70">
        <v>57163</v>
      </c>
      <c r="D70">
        <v>91</v>
      </c>
      <c r="E70">
        <v>71</v>
      </c>
      <c r="F70">
        <v>20</v>
      </c>
      <c r="G70" s="1">
        <v>1.59</v>
      </c>
      <c r="H70" s="1">
        <v>1.24</v>
      </c>
      <c r="I70" s="1">
        <v>0.35</v>
      </c>
    </row>
    <row r="71" spans="1:9" x14ac:dyDescent="0.3">
      <c r="A71" t="s">
        <v>35</v>
      </c>
      <c r="B71">
        <v>2017</v>
      </c>
      <c r="C71">
        <v>402576</v>
      </c>
      <c r="D71">
        <v>1118</v>
      </c>
      <c r="E71">
        <v>840</v>
      </c>
      <c r="F71">
        <v>278</v>
      </c>
      <c r="G71" s="1">
        <v>2.78</v>
      </c>
      <c r="H71" s="1">
        <v>2.09</v>
      </c>
      <c r="I71" s="1">
        <v>0.69</v>
      </c>
    </row>
    <row r="72" spans="1:9" x14ac:dyDescent="0.3">
      <c r="A72" t="s">
        <v>25</v>
      </c>
      <c r="B72">
        <v>2017</v>
      </c>
      <c r="C72">
        <v>19964</v>
      </c>
      <c r="D72">
        <v>26</v>
      </c>
      <c r="E72">
        <v>18</v>
      </c>
      <c r="F72">
        <v>8</v>
      </c>
      <c r="G72" s="1">
        <v>1.3</v>
      </c>
      <c r="H72" s="1">
        <v>0.9</v>
      </c>
      <c r="I72" s="1">
        <v>0.4</v>
      </c>
    </row>
    <row r="73" spans="1:9" x14ac:dyDescent="0.3">
      <c r="A73" t="s">
        <v>26</v>
      </c>
      <c r="B73">
        <v>2017</v>
      </c>
      <c r="C73">
        <v>348287</v>
      </c>
      <c r="D73">
        <v>746</v>
      </c>
      <c r="E73" t="e">
        <v>#N/A</v>
      </c>
      <c r="F73" t="e">
        <v>#N/A</v>
      </c>
      <c r="G73" s="1">
        <v>2.14</v>
      </c>
      <c r="H73" s="1" t="e">
        <v>#N/A</v>
      </c>
      <c r="I73" s="1" t="e">
        <v>#N/A</v>
      </c>
    </row>
    <row r="74" spans="1:9" x14ac:dyDescent="0.3">
      <c r="A74" t="s">
        <v>27</v>
      </c>
      <c r="B74">
        <v>2017</v>
      </c>
      <c r="C74">
        <v>117178</v>
      </c>
      <c r="D74">
        <v>186</v>
      </c>
      <c r="E74">
        <v>124</v>
      </c>
      <c r="F74">
        <v>62</v>
      </c>
      <c r="G74" s="1">
        <v>1.59</v>
      </c>
      <c r="H74" s="1">
        <v>1.06</v>
      </c>
      <c r="I74" s="1">
        <v>0.53</v>
      </c>
    </row>
    <row r="75" spans="1:9" x14ac:dyDescent="0.3">
      <c r="A75" t="s">
        <v>28</v>
      </c>
      <c r="B75">
        <v>2017</v>
      </c>
      <c r="C75">
        <v>87169</v>
      </c>
      <c r="D75">
        <v>177</v>
      </c>
      <c r="E75">
        <v>141</v>
      </c>
      <c r="F75">
        <v>36</v>
      </c>
      <c r="G75" s="1">
        <v>2.0299999999999998</v>
      </c>
      <c r="H75" s="1">
        <v>1.62</v>
      </c>
      <c r="I75" s="1">
        <v>0.41</v>
      </c>
    </row>
    <row r="76" spans="1:9" x14ac:dyDescent="0.3">
      <c r="A76" t="s">
        <v>29</v>
      </c>
      <c r="B76">
        <v>2017</v>
      </c>
      <c r="C76">
        <v>676540</v>
      </c>
      <c r="D76">
        <v>1525</v>
      </c>
      <c r="E76">
        <v>1109</v>
      </c>
      <c r="F76">
        <v>416</v>
      </c>
      <c r="G76" s="1">
        <v>2.25</v>
      </c>
      <c r="H76" s="1">
        <v>1.64</v>
      </c>
      <c r="I76" s="1">
        <v>0.61</v>
      </c>
    </row>
    <row r="77" spans="1:9" x14ac:dyDescent="0.3">
      <c r="A77" t="s">
        <v>30</v>
      </c>
      <c r="B77">
        <v>2017</v>
      </c>
      <c r="C77">
        <v>734701</v>
      </c>
      <c r="D77">
        <v>1653</v>
      </c>
      <c r="E77">
        <v>1287</v>
      </c>
      <c r="F77">
        <v>366</v>
      </c>
      <c r="G77" s="1">
        <v>2.25</v>
      </c>
      <c r="H77" s="1">
        <v>1.75</v>
      </c>
      <c r="I77" s="1">
        <v>0.5</v>
      </c>
    </row>
    <row r="78" spans="1:9" x14ac:dyDescent="0.3">
      <c r="A78" t="s">
        <v>31</v>
      </c>
      <c r="B78">
        <v>2017</v>
      </c>
      <c r="C78">
        <v>23345</v>
      </c>
      <c r="D78">
        <v>59</v>
      </c>
      <c r="E78">
        <v>50</v>
      </c>
      <c r="F78">
        <v>9</v>
      </c>
      <c r="G78" s="1">
        <v>2.5299999999999998</v>
      </c>
      <c r="H78" s="1">
        <v>2.14</v>
      </c>
      <c r="I78" s="1">
        <v>0.39</v>
      </c>
    </row>
    <row r="79" spans="1:9" x14ac:dyDescent="0.3">
      <c r="A79" t="s">
        <v>32</v>
      </c>
      <c r="B79">
        <v>2017</v>
      </c>
      <c r="C79">
        <v>51945</v>
      </c>
      <c r="D79">
        <v>100</v>
      </c>
      <c r="E79">
        <v>61</v>
      </c>
      <c r="F79">
        <v>39</v>
      </c>
      <c r="G79" s="1">
        <v>1.93</v>
      </c>
      <c r="H79" s="1">
        <v>1.17</v>
      </c>
      <c r="I79" s="1">
        <v>0.75</v>
      </c>
    </row>
    <row r="80" spans="1:9" x14ac:dyDescent="0.3">
      <c r="A80" t="s">
        <v>2</v>
      </c>
      <c r="B80">
        <v>2018</v>
      </c>
      <c r="C80">
        <v>84764</v>
      </c>
      <c r="D80">
        <v>130</v>
      </c>
      <c r="E80">
        <v>92</v>
      </c>
      <c r="F80">
        <v>38</v>
      </c>
      <c r="G80" s="1">
        <v>1.53</v>
      </c>
      <c r="H80" s="1">
        <v>1.0900000000000001</v>
      </c>
      <c r="I80" s="1">
        <v>0.45</v>
      </c>
    </row>
    <row r="81" spans="1:9" x14ac:dyDescent="0.3">
      <c r="A81" t="s">
        <v>3</v>
      </c>
      <c r="B81">
        <v>2018</v>
      </c>
      <c r="C81">
        <v>116336</v>
      </c>
      <c r="D81">
        <v>275</v>
      </c>
      <c r="E81">
        <v>209</v>
      </c>
      <c r="F81">
        <v>66</v>
      </c>
      <c r="G81" s="1">
        <v>2.36</v>
      </c>
      <c r="H81" s="1">
        <v>1.8</v>
      </c>
      <c r="I81" s="1">
        <v>0.56999999999999995</v>
      </c>
    </row>
    <row r="82" spans="1:9" x14ac:dyDescent="0.3">
      <c r="A82" t="s">
        <v>4</v>
      </c>
      <c r="B82">
        <v>2018</v>
      </c>
      <c r="C82">
        <v>37278</v>
      </c>
      <c r="D82">
        <v>118</v>
      </c>
      <c r="E82">
        <v>90</v>
      </c>
      <c r="F82">
        <v>28</v>
      </c>
      <c r="G82" s="1">
        <v>3.17</v>
      </c>
      <c r="H82" s="1">
        <v>2.41</v>
      </c>
      <c r="I82" s="1">
        <v>0.75</v>
      </c>
    </row>
    <row r="83" spans="1:9" x14ac:dyDescent="0.3">
      <c r="A83" t="s">
        <v>5</v>
      </c>
      <c r="B83">
        <v>2018</v>
      </c>
      <c r="C83">
        <v>9398</v>
      </c>
      <c r="D83">
        <v>18</v>
      </c>
      <c r="E83">
        <v>15</v>
      </c>
      <c r="F83">
        <v>3</v>
      </c>
      <c r="G83" s="1">
        <v>1.92</v>
      </c>
      <c r="H83" s="1">
        <v>1.6</v>
      </c>
      <c r="I83" s="1">
        <v>0.32</v>
      </c>
    </row>
    <row r="84" spans="1:9" x14ac:dyDescent="0.3">
      <c r="A84" t="s">
        <v>6</v>
      </c>
      <c r="B84">
        <v>2018</v>
      </c>
      <c r="C84">
        <v>111477</v>
      </c>
      <c r="D84">
        <v>190</v>
      </c>
      <c r="E84">
        <v>130</v>
      </c>
      <c r="F84">
        <v>60</v>
      </c>
      <c r="G84" s="1">
        <v>1.7</v>
      </c>
      <c r="H84" s="1">
        <v>1.17</v>
      </c>
      <c r="I84" s="1">
        <v>0.54</v>
      </c>
    </row>
    <row r="85" spans="1:9" x14ac:dyDescent="0.3">
      <c r="A85" t="s">
        <v>7</v>
      </c>
      <c r="B85">
        <v>2018</v>
      </c>
      <c r="C85">
        <v>61850</v>
      </c>
      <c r="D85">
        <v>144</v>
      </c>
      <c r="E85">
        <v>126</v>
      </c>
      <c r="F85">
        <v>18</v>
      </c>
      <c r="G85" s="1">
        <v>2.33</v>
      </c>
      <c r="H85" s="1">
        <v>2.04</v>
      </c>
      <c r="I85" s="1">
        <v>0.28999999999999998</v>
      </c>
    </row>
    <row r="86" spans="1:9" x14ac:dyDescent="0.3">
      <c r="A86" t="s">
        <v>8</v>
      </c>
      <c r="B86">
        <v>2018</v>
      </c>
      <c r="C86">
        <v>14155</v>
      </c>
      <c r="D86">
        <v>14</v>
      </c>
      <c r="E86">
        <v>11</v>
      </c>
      <c r="F86">
        <v>3</v>
      </c>
      <c r="G86" s="1">
        <v>0.99</v>
      </c>
      <c r="H86" s="1">
        <v>0.78</v>
      </c>
      <c r="I86" s="1">
        <v>0.21</v>
      </c>
    </row>
    <row r="87" spans="1:9" x14ac:dyDescent="0.3">
      <c r="A87" t="s">
        <v>9</v>
      </c>
      <c r="B87">
        <v>2018</v>
      </c>
      <c r="C87">
        <v>47707</v>
      </c>
      <c r="D87">
        <v>74</v>
      </c>
      <c r="E87">
        <v>59</v>
      </c>
      <c r="F87">
        <v>15</v>
      </c>
      <c r="G87" s="1">
        <v>1.55</v>
      </c>
      <c r="H87" s="1">
        <v>1.24</v>
      </c>
      <c r="I87" s="1">
        <v>0.31</v>
      </c>
    </row>
    <row r="88" spans="1:9" x14ac:dyDescent="0.3">
      <c r="A88" t="s">
        <v>12</v>
      </c>
      <c r="B88">
        <v>2018</v>
      </c>
      <c r="C88">
        <v>89792</v>
      </c>
      <c r="D88">
        <v>196</v>
      </c>
      <c r="E88">
        <v>146</v>
      </c>
      <c r="F88">
        <v>50</v>
      </c>
      <c r="G88" s="1">
        <v>2.1800000000000002</v>
      </c>
      <c r="H88" s="1">
        <v>1.63</v>
      </c>
      <c r="I88" s="1">
        <v>0.56000000000000005</v>
      </c>
    </row>
    <row r="89" spans="1:9" x14ac:dyDescent="0.3">
      <c r="A89" t="s">
        <v>13</v>
      </c>
      <c r="B89">
        <v>2018</v>
      </c>
      <c r="C89">
        <v>4204</v>
      </c>
      <c r="D89">
        <v>6</v>
      </c>
      <c r="E89">
        <v>5</v>
      </c>
      <c r="F89">
        <v>1</v>
      </c>
      <c r="G89" s="1">
        <v>1.43</v>
      </c>
      <c r="H89" s="1">
        <v>1.19</v>
      </c>
      <c r="I89" s="1">
        <v>0.24</v>
      </c>
    </row>
    <row r="90" spans="1:9" x14ac:dyDescent="0.3">
      <c r="A90" t="s">
        <v>34</v>
      </c>
      <c r="B90">
        <v>2018</v>
      </c>
      <c r="C90">
        <v>61071</v>
      </c>
      <c r="D90">
        <v>118</v>
      </c>
      <c r="E90">
        <v>118</v>
      </c>
      <c r="F90" t="e">
        <v>#N/A</v>
      </c>
      <c r="G90" s="1">
        <v>1.93</v>
      </c>
      <c r="H90" s="1">
        <v>1.93</v>
      </c>
      <c r="I90" s="1" t="e">
        <v>#N/A</v>
      </c>
    </row>
    <row r="91" spans="1:9" x14ac:dyDescent="0.3">
      <c r="A91" t="s">
        <v>15</v>
      </c>
      <c r="B91">
        <v>2018</v>
      </c>
      <c r="C91">
        <v>439858</v>
      </c>
      <c r="D91">
        <v>931</v>
      </c>
      <c r="E91">
        <v>622</v>
      </c>
      <c r="F91">
        <v>309</v>
      </c>
      <c r="G91" s="1">
        <v>2.12</v>
      </c>
      <c r="H91" s="1">
        <v>1.41</v>
      </c>
      <c r="I91" s="1">
        <v>0.7</v>
      </c>
    </row>
    <row r="92" spans="1:9" x14ac:dyDescent="0.3">
      <c r="A92" t="s">
        <v>16</v>
      </c>
      <c r="B92">
        <v>2018</v>
      </c>
      <c r="C92">
        <v>19131</v>
      </c>
      <c r="D92">
        <v>31</v>
      </c>
      <c r="E92">
        <v>24</v>
      </c>
      <c r="F92">
        <v>7</v>
      </c>
      <c r="G92" s="1">
        <v>1.62</v>
      </c>
      <c r="H92" s="1">
        <v>1.25</v>
      </c>
      <c r="I92" s="1">
        <v>0.37</v>
      </c>
    </row>
    <row r="93" spans="1:9" x14ac:dyDescent="0.3">
      <c r="A93" t="s">
        <v>17</v>
      </c>
      <c r="B93">
        <v>2018</v>
      </c>
      <c r="C93">
        <v>26159</v>
      </c>
      <c r="D93">
        <v>61</v>
      </c>
      <c r="E93">
        <v>35</v>
      </c>
      <c r="F93">
        <v>26</v>
      </c>
      <c r="G93" s="1">
        <v>2.33</v>
      </c>
      <c r="H93" s="1">
        <v>1.34</v>
      </c>
      <c r="I93" s="1">
        <v>0.99</v>
      </c>
    </row>
    <row r="94" spans="1:9" x14ac:dyDescent="0.3">
      <c r="A94" t="s">
        <v>19</v>
      </c>
      <c r="B94">
        <v>2018</v>
      </c>
      <c r="C94">
        <v>4490</v>
      </c>
      <c r="D94">
        <v>21</v>
      </c>
      <c r="E94">
        <v>15</v>
      </c>
      <c r="F94">
        <v>6</v>
      </c>
      <c r="G94" s="1">
        <v>4.68</v>
      </c>
      <c r="H94" s="1">
        <v>3.34</v>
      </c>
      <c r="I94" s="1">
        <v>1.34</v>
      </c>
    </row>
    <row r="95" spans="1:9" x14ac:dyDescent="0.3">
      <c r="A95" t="s">
        <v>20</v>
      </c>
      <c r="B95">
        <v>2018</v>
      </c>
      <c r="C95">
        <v>161670</v>
      </c>
      <c r="D95">
        <v>550</v>
      </c>
      <c r="E95">
        <v>469</v>
      </c>
      <c r="F95">
        <v>74</v>
      </c>
      <c r="G95" s="1">
        <v>3.4</v>
      </c>
      <c r="H95" s="1">
        <v>2.9</v>
      </c>
      <c r="I95" s="1">
        <v>0.46</v>
      </c>
    </row>
    <row r="96" spans="1:9" x14ac:dyDescent="0.3">
      <c r="A96" t="s">
        <v>21</v>
      </c>
      <c r="B96">
        <v>2018</v>
      </c>
      <c r="C96">
        <v>55694</v>
      </c>
      <c r="D96">
        <v>84</v>
      </c>
      <c r="E96">
        <v>61</v>
      </c>
      <c r="F96">
        <v>23</v>
      </c>
      <c r="G96" s="1">
        <v>1.51</v>
      </c>
      <c r="H96" s="1">
        <v>1.1000000000000001</v>
      </c>
      <c r="I96" s="1">
        <v>0.41</v>
      </c>
    </row>
    <row r="97" spans="1:9" x14ac:dyDescent="0.3">
      <c r="A97" t="s">
        <v>35</v>
      </c>
      <c r="B97">
        <v>2018</v>
      </c>
      <c r="C97">
        <v>387245</v>
      </c>
      <c r="D97">
        <v>1067</v>
      </c>
      <c r="E97">
        <v>797</v>
      </c>
      <c r="F97">
        <v>270</v>
      </c>
      <c r="G97" s="1">
        <v>2.76</v>
      </c>
      <c r="H97" s="1">
        <v>2.06</v>
      </c>
      <c r="I97" s="1">
        <v>0.7</v>
      </c>
    </row>
    <row r="98" spans="1:9" x14ac:dyDescent="0.3">
      <c r="A98" t="s">
        <v>25</v>
      </c>
      <c r="B98">
        <v>2018</v>
      </c>
      <c r="C98">
        <v>19364</v>
      </c>
      <c r="D98">
        <v>19</v>
      </c>
      <c r="E98">
        <v>13</v>
      </c>
      <c r="F98">
        <v>6</v>
      </c>
      <c r="G98" s="1">
        <v>0.98</v>
      </c>
      <c r="H98" s="1">
        <v>0.67</v>
      </c>
      <c r="I98" s="1">
        <v>0.31</v>
      </c>
    </row>
    <row r="99" spans="1:9" x14ac:dyDescent="0.3">
      <c r="A99" t="s">
        <v>26</v>
      </c>
      <c r="B99">
        <v>2018</v>
      </c>
      <c r="C99">
        <v>333444</v>
      </c>
      <c r="D99">
        <v>711</v>
      </c>
      <c r="E99" t="e">
        <v>#N/A</v>
      </c>
      <c r="F99" t="e">
        <v>#N/A</v>
      </c>
      <c r="G99" s="1">
        <v>2.13</v>
      </c>
      <c r="H99" s="1" t="e">
        <v>#N/A</v>
      </c>
      <c r="I99" s="1" t="e">
        <v>#N/A</v>
      </c>
    </row>
    <row r="100" spans="1:9" x14ac:dyDescent="0.3">
      <c r="A100" t="s">
        <v>27</v>
      </c>
      <c r="B100">
        <v>2018</v>
      </c>
      <c r="C100">
        <v>117289</v>
      </c>
      <c r="D100">
        <v>144</v>
      </c>
      <c r="E100">
        <v>102</v>
      </c>
      <c r="F100">
        <v>42</v>
      </c>
      <c r="G100" s="1">
        <v>1.23</v>
      </c>
      <c r="H100" s="1">
        <v>0.87</v>
      </c>
      <c r="I100" s="1">
        <v>0.36</v>
      </c>
    </row>
    <row r="101" spans="1:9" x14ac:dyDescent="0.3">
      <c r="A101" t="s">
        <v>28</v>
      </c>
      <c r="B101">
        <v>2018</v>
      </c>
      <c r="C101">
        <v>87590</v>
      </c>
      <c r="D101">
        <v>167</v>
      </c>
      <c r="E101">
        <v>135</v>
      </c>
      <c r="F101">
        <v>32</v>
      </c>
      <c r="G101" s="1">
        <v>1.91</v>
      </c>
      <c r="H101" s="1">
        <v>1.54</v>
      </c>
      <c r="I101" s="1">
        <v>0.37</v>
      </c>
    </row>
    <row r="102" spans="1:9" x14ac:dyDescent="0.3">
      <c r="A102" t="s">
        <v>29</v>
      </c>
      <c r="B102">
        <v>2018</v>
      </c>
      <c r="C102">
        <v>654359</v>
      </c>
      <c r="D102">
        <v>1379</v>
      </c>
      <c r="E102">
        <v>1024</v>
      </c>
      <c r="F102">
        <v>355</v>
      </c>
      <c r="G102" s="1">
        <v>2.11</v>
      </c>
      <c r="H102" s="1">
        <v>1.56</v>
      </c>
      <c r="I102" s="1">
        <v>0.54</v>
      </c>
    </row>
    <row r="103" spans="1:9" x14ac:dyDescent="0.3">
      <c r="A103" t="s">
        <v>30</v>
      </c>
      <c r="B103">
        <v>2018</v>
      </c>
      <c r="C103">
        <v>706468</v>
      </c>
      <c r="D103">
        <v>1554</v>
      </c>
      <c r="E103">
        <v>1168</v>
      </c>
      <c r="F103">
        <v>386</v>
      </c>
      <c r="G103" s="1">
        <v>2.2000000000000002</v>
      </c>
      <c r="H103" s="1">
        <v>1.65</v>
      </c>
      <c r="I103" s="1">
        <v>0.55000000000000004</v>
      </c>
    </row>
    <row r="104" spans="1:9" x14ac:dyDescent="0.3">
      <c r="A104" t="s">
        <v>31</v>
      </c>
      <c r="B104">
        <v>2018</v>
      </c>
      <c r="C104">
        <v>22947</v>
      </c>
      <c r="D104">
        <v>59</v>
      </c>
      <c r="E104">
        <v>49</v>
      </c>
      <c r="F104">
        <v>10</v>
      </c>
      <c r="G104" s="1">
        <v>2.57</v>
      </c>
      <c r="H104" s="1">
        <v>2.14</v>
      </c>
      <c r="I104" s="1">
        <v>0.44</v>
      </c>
    </row>
    <row r="105" spans="1:9" x14ac:dyDescent="0.3">
      <c r="A105" t="s">
        <v>32</v>
      </c>
      <c r="B105">
        <v>2018</v>
      </c>
      <c r="C105">
        <v>50532</v>
      </c>
      <c r="D105">
        <v>88</v>
      </c>
      <c r="E105">
        <v>57</v>
      </c>
      <c r="F105">
        <v>31</v>
      </c>
      <c r="G105" s="1">
        <v>1.74</v>
      </c>
      <c r="H105" s="1">
        <v>1.1299999999999999</v>
      </c>
      <c r="I105" s="1">
        <v>0.61</v>
      </c>
    </row>
    <row r="106" spans="1:9" x14ac:dyDescent="0.3">
      <c r="A106" t="s">
        <v>2</v>
      </c>
      <c r="B106">
        <v>2019</v>
      </c>
      <c r="C106">
        <v>84176</v>
      </c>
      <c r="D106">
        <v>142</v>
      </c>
      <c r="E106">
        <v>112</v>
      </c>
      <c r="F106">
        <v>30</v>
      </c>
      <c r="G106" s="1">
        <v>1.69</v>
      </c>
      <c r="H106" s="1">
        <v>1.33</v>
      </c>
      <c r="I106" s="1">
        <v>0.36</v>
      </c>
    </row>
    <row r="107" spans="1:9" x14ac:dyDescent="0.3">
      <c r="A107" t="s">
        <v>3</v>
      </c>
      <c r="B107">
        <v>2019</v>
      </c>
      <c r="C107">
        <v>115496</v>
      </c>
      <c r="D107">
        <v>289</v>
      </c>
      <c r="E107">
        <v>195</v>
      </c>
      <c r="F107">
        <v>94</v>
      </c>
      <c r="G107" s="1">
        <v>2.5</v>
      </c>
      <c r="H107" s="1">
        <v>1.69</v>
      </c>
      <c r="I107" s="1">
        <v>0.81</v>
      </c>
    </row>
    <row r="108" spans="1:9" x14ac:dyDescent="0.3">
      <c r="A108" t="s">
        <v>4</v>
      </c>
      <c r="B108">
        <v>2019</v>
      </c>
      <c r="C108">
        <v>36471</v>
      </c>
      <c r="D108">
        <v>108</v>
      </c>
      <c r="E108">
        <v>82</v>
      </c>
      <c r="F108">
        <v>26</v>
      </c>
      <c r="G108" s="1">
        <v>2.96</v>
      </c>
      <c r="H108" s="1">
        <v>2.25</v>
      </c>
      <c r="I108" s="1">
        <v>0.71</v>
      </c>
    </row>
    <row r="109" spans="1:9" x14ac:dyDescent="0.3">
      <c r="A109" t="s">
        <v>5</v>
      </c>
      <c r="B109">
        <v>2019</v>
      </c>
      <c r="C109">
        <v>9712</v>
      </c>
      <c r="D109">
        <v>19</v>
      </c>
      <c r="E109">
        <v>14</v>
      </c>
      <c r="F109">
        <v>5</v>
      </c>
      <c r="G109" s="1">
        <v>1.96</v>
      </c>
      <c r="H109" s="1">
        <v>1.44</v>
      </c>
      <c r="I109" s="1">
        <v>0.51</v>
      </c>
    </row>
    <row r="110" spans="1:9" x14ac:dyDescent="0.3">
      <c r="A110" t="s">
        <v>6</v>
      </c>
      <c r="B110">
        <v>2019</v>
      </c>
      <c r="C110">
        <v>109512</v>
      </c>
      <c r="D110">
        <v>173</v>
      </c>
      <c r="E110">
        <v>111</v>
      </c>
      <c r="F110">
        <v>62</v>
      </c>
      <c r="G110" s="1">
        <v>1.58</v>
      </c>
      <c r="H110" s="1">
        <v>1.01</v>
      </c>
      <c r="I110" s="1">
        <v>0.56999999999999995</v>
      </c>
    </row>
    <row r="111" spans="1:9" x14ac:dyDescent="0.3">
      <c r="A111" t="s">
        <v>7</v>
      </c>
      <c r="B111">
        <v>2019</v>
      </c>
      <c r="C111">
        <v>60573</v>
      </c>
      <c r="D111">
        <v>99</v>
      </c>
      <c r="E111">
        <v>84</v>
      </c>
      <c r="F111">
        <v>15</v>
      </c>
      <c r="G111" s="1">
        <v>1.63</v>
      </c>
      <c r="H111" s="1">
        <v>1.39</v>
      </c>
      <c r="I111" s="1">
        <v>0.25</v>
      </c>
    </row>
    <row r="112" spans="1:9" x14ac:dyDescent="0.3">
      <c r="A112" t="s">
        <v>8</v>
      </c>
      <c r="B112">
        <v>2019</v>
      </c>
      <c r="C112">
        <v>13871</v>
      </c>
      <c r="D112">
        <v>13</v>
      </c>
      <c r="E112">
        <v>5</v>
      </c>
      <c r="F112">
        <v>8</v>
      </c>
      <c r="G112" s="1">
        <v>0.94</v>
      </c>
      <c r="H112" s="1">
        <v>0.36</v>
      </c>
      <c r="I112" s="1">
        <v>0.57999999999999996</v>
      </c>
    </row>
    <row r="113" spans="1:9" x14ac:dyDescent="0.3">
      <c r="A113" t="s">
        <v>9</v>
      </c>
      <c r="B113">
        <v>2019</v>
      </c>
      <c r="C113">
        <v>45666</v>
      </c>
      <c r="D113">
        <v>64</v>
      </c>
      <c r="E113">
        <v>54</v>
      </c>
      <c r="F113">
        <v>10</v>
      </c>
      <c r="G113" s="1">
        <v>1.4</v>
      </c>
      <c r="H113" s="1">
        <v>1.18</v>
      </c>
      <c r="I113" s="1">
        <v>0.22</v>
      </c>
    </row>
    <row r="114" spans="1:9" x14ac:dyDescent="0.3">
      <c r="A114" t="s">
        <v>12</v>
      </c>
      <c r="B114">
        <v>2019</v>
      </c>
      <c r="C114">
        <v>89182</v>
      </c>
      <c r="D114">
        <v>198</v>
      </c>
      <c r="E114">
        <v>124</v>
      </c>
      <c r="F114">
        <v>74</v>
      </c>
      <c r="G114" s="1">
        <v>2.2200000000000002</v>
      </c>
      <c r="H114" s="1">
        <v>1.39</v>
      </c>
      <c r="I114" s="1">
        <v>0.83</v>
      </c>
    </row>
    <row r="115" spans="1:9" x14ac:dyDescent="0.3">
      <c r="A115" t="s">
        <v>13</v>
      </c>
      <c r="B115">
        <v>2019</v>
      </c>
      <c r="C115">
        <v>4366</v>
      </c>
      <c r="D115">
        <v>2</v>
      </c>
      <c r="E115">
        <v>1</v>
      </c>
      <c r="F115">
        <v>1</v>
      </c>
      <c r="G115" s="1">
        <v>0.46</v>
      </c>
      <c r="H115" s="1">
        <v>0.23</v>
      </c>
      <c r="I115" s="1">
        <v>0.23</v>
      </c>
    </row>
    <row r="116" spans="1:9" x14ac:dyDescent="0.3">
      <c r="A116" t="s">
        <v>34</v>
      </c>
      <c r="B116">
        <v>2019</v>
      </c>
      <c r="C116">
        <v>59332</v>
      </c>
      <c r="D116">
        <v>135</v>
      </c>
      <c r="E116">
        <v>135</v>
      </c>
      <c r="F116" t="e">
        <v>#N/A</v>
      </c>
      <c r="G116" s="1">
        <v>2.2799999999999998</v>
      </c>
      <c r="H116" s="1">
        <v>2.2799999999999998</v>
      </c>
      <c r="I116" s="1" t="e">
        <v>#N/A</v>
      </c>
    </row>
    <row r="117" spans="1:9" x14ac:dyDescent="0.3">
      <c r="A117" t="s">
        <v>15</v>
      </c>
      <c r="B117">
        <v>2019</v>
      </c>
      <c r="C117">
        <v>419237</v>
      </c>
      <c r="D117">
        <v>731</v>
      </c>
      <c r="E117">
        <v>497</v>
      </c>
      <c r="F117">
        <v>234</v>
      </c>
      <c r="G117" s="1">
        <v>1.74</v>
      </c>
      <c r="H117" s="1">
        <v>1.19</v>
      </c>
      <c r="I117" s="1">
        <v>0.56000000000000005</v>
      </c>
    </row>
    <row r="118" spans="1:9" x14ac:dyDescent="0.3">
      <c r="A118" t="s">
        <v>16</v>
      </c>
      <c r="B118">
        <v>2019</v>
      </c>
      <c r="C118">
        <v>18621</v>
      </c>
      <c r="D118">
        <v>42</v>
      </c>
      <c r="E118">
        <v>34</v>
      </c>
      <c r="F118">
        <v>8</v>
      </c>
      <c r="G118" s="1">
        <v>2.2599999999999998</v>
      </c>
      <c r="H118" s="1">
        <v>1.83</v>
      </c>
      <c r="I118" s="1">
        <v>0.43</v>
      </c>
    </row>
    <row r="119" spans="1:9" x14ac:dyDescent="0.3">
      <c r="A119" t="s">
        <v>17</v>
      </c>
      <c r="B119">
        <v>2019</v>
      </c>
      <c r="C119">
        <v>24685</v>
      </c>
      <c r="D119">
        <v>58</v>
      </c>
      <c r="E119">
        <v>35</v>
      </c>
      <c r="F119">
        <v>23</v>
      </c>
      <c r="G119" s="1">
        <v>2.35</v>
      </c>
      <c r="H119" s="1">
        <v>1.42</v>
      </c>
      <c r="I119" s="1">
        <v>0.93</v>
      </c>
    </row>
    <row r="120" spans="1:9" x14ac:dyDescent="0.3">
      <c r="A120" t="s">
        <v>19</v>
      </c>
      <c r="B120">
        <v>2019</v>
      </c>
      <c r="C120">
        <v>4438</v>
      </c>
      <c r="D120">
        <v>19</v>
      </c>
      <c r="E120">
        <v>16</v>
      </c>
      <c r="F120">
        <v>3</v>
      </c>
      <c r="G120" s="1">
        <v>4.28</v>
      </c>
      <c r="H120" s="1">
        <v>3.61</v>
      </c>
      <c r="I120" s="1">
        <v>0.68</v>
      </c>
    </row>
    <row r="121" spans="1:9" x14ac:dyDescent="0.3">
      <c r="A121" t="s">
        <v>20</v>
      </c>
      <c r="B121">
        <v>2019</v>
      </c>
      <c r="C121">
        <v>163501</v>
      </c>
      <c r="D121">
        <v>491</v>
      </c>
      <c r="E121">
        <v>419</v>
      </c>
      <c r="F121">
        <v>65</v>
      </c>
      <c r="G121" s="1">
        <v>3</v>
      </c>
      <c r="H121" s="1">
        <v>2.56</v>
      </c>
      <c r="I121" s="1">
        <v>0.4</v>
      </c>
    </row>
    <row r="122" spans="1:9" x14ac:dyDescent="0.3">
      <c r="A122" t="s">
        <v>21</v>
      </c>
      <c r="B122">
        <v>2019</v>
      </c>
      <c r="C122">
        <v>55041</v>
      </c>
      <c r="D122">
        <v>66</v>
      </c>
      <c r="E122">
        <v>45</v>
      </c>
      <c r="F122">
        <v>21</v>
      </c>
      <c r="G122" s="1">
        <v>1.2</v>
      </c>
      <c r="H122" s="1">
        <v>0.82</v>
      </c>
      <c r="I122" s="1">
        <v>0.38</v>
      </c>
    </row>
    <row r="123" spans="1:9" x14ac:dyDescent="0.3">
      <c r="A123" t="s">
        <v>35</v>
      </c>
      <c r="B123">
        <v>2019</v>
      </c>
      <c r="C123">
        <v>373716</v>
      </c>
      <c r="D123">
        <v>1003</v>
      </c>
      <c r="E123">
        <v>740</v>
      </c>
      <c r="F123">
        <v>263</v>
      </c>
      <c r="G123" s="1">
        <v>2.68</v>
      </c>
      <c r="H123" s="1">
        <v>1.98</v>
      </c>
      <c r="I123" s="1">
        <v>0.7</v>
      </c>
    </row>
    <row r="124" spans="1:9" x14ac:dyDescent="0.3">
      <c r="A124" t="s">
        <v>25</v>
      </c>
      <c r="B124">
        <v>2019</v>
      </c>
      <c r="C124">
        <v>19209</v>
      </c>
      <c r="D124">
        <v>14</v>
      </c>
      <c r="E124">
        <v>10</v>
      </c>
      <c r="F124">
        <v>4</v>
      </c>
      <c r="G124" s="1">
        <v>0.73</v>
      </c>
      <c r="H124" s="1">
        <v>0.52</v>
      </c>
      <c r="I124" s="1">
        <v>0.21</v>
      </c>
    </row>
    <row r="125" spans="1:9" x14ac:dyDescent="0.3">
      <c r="A125" t="s">
        <v>26</v>
      </c>
      <c r="B125">
        <v>2019</v>
      </c>
      <c r="C125">
        <v>321767</v>
      </c>
      <c r="D125">
        <v>674</v>
      </c>
      <c r="E125" t="e">
        <v>#N/A</v>
      </c>
      <c r="F125" t="e">
        <v>#N/A</v>
      </c>
      <c r="G125" s="1">
        <v>2.09</v>
      </c>
      <c r="H125" s="1" t="e">
        <v>#N/A</v>
      </c>
      <c r="I125" s="1" t="e">
        <v>#N/A</v>
      </c>
    </row>
    <row r="126" spans="1:9" x14ac:dyDescent="0.3">
      <c r="A126" t="s">
        <v>27</v>
      </c>
      <c r="B126">
        <v>2019</v>
      </c>
      <c r="C126">
        <v>115701</v>
      </c>
      <c r="D126">
        <v>149</v>
      </c>
      <c r="E126">
        <v>105</v>
      </c>
      <c r="F126">
        <v>44</v>
      </c>
      <c r="G126" s="1">
        <v>1.29</v>
      </c>
      <c r="H126" s="1">
        <v>0.91</v>
      </c>
      <c r="I126" s="1">
        <v>0.38</v>
      </c>
    </row>
    <row r="127" spans="1:9" x14ac:dyDescent="0.3">
      <c r="A127" t="s">
        <v>28</v>
      </c>
      <c r="B127">
        <v>2019</v>
      </c>
      <c r="C127">
        <v>86072</v>
      </c>
      <c r="D127">
        <v>168</v>
      </c>
      <c r="E127">
        <v>141</v>
      </c>
      <c r="F127">
        <v>27</v>
      </c>
      <c r="G127" s="1">
        <v>1.95</v>
      </c>
      <c r="H127" s="1">
        <v>1.64</v>
      </c>
      <c r="I127" s="1">
        <v>0.31</v>
      </c>
    </row>
    <row r="128" spans="1:9" x14ac:dyDescent="0.3">
      <c r="A128" t="s">
        <v>29</v>
      </c>
      <c r="B128">
        <v>2019</v>
      </c>
      <c r="C128">
        <v>637628</v>
      </c>
      <c r="D128">
        <v>1306</v>
      </c>
      <c r="E128">
        <v>932</v>
      </c>
      <c r="F128">
        <v>374</v>
      </c>
      <c r="G128" s="1">
        <v>2.0499999999999998</v>
      </c>
      <c r="H128" s="1">
        <v>1.46</v>
      </c>
      <c r="I128" s="1">
        <v>0.59</v>
      </c>
    </row>
    <row r="129" spans="1:9" x14ac:dyDescent="0.3">
      <c r="A129" t="s">
        <v>30</v>
      </c>
      <c r="B129">
        <v>2019</v>
      </c>
      <c r="C129">
        <v>691839</v>
      </c>
      <c r="D129">
        <v>1494</v>
      </c>
      <c r="E129">
        <v>1088</v>
      </c>
      <c r="F129">
        <v>406</v>
      </c>
      <c r="G129" s="1">
        <v>2.16</v>
      </c>
      <c r="H129" s="1">
        <v>1.57</v>
      </c>
      <c r="I129" s="1">
        <v>0.59</v>
      </c>
    </row>
    <row r="130" spans="1:9" x14ac:dyDescent="0.3">
      <c r="A130" t="s">
        <v>31</v>
      </c>
      <c r="B130">
        <v>2019</v>
      </c>
      <c r="C130">
        <v>22552</v>
      </c>
      <c r="D130">
        <v>74</v>
      </c>
      <c r="E130">
        <v>60</v>
      </c>
      <c r="F130">
        <v>14</v>
      </c>
      <c r="G130" s="1">
        <v>3.28</v>
      </c>
      <c r="H130" s="1">
        <v>2.66</v>
      </c>
      <c r="I130" s="1">
        <v>0.62</v>
      </c>
    </row>
    <row r="131" spans="1:9" x14ac:dyDescent="0.3">
      <c r="A131" t="s">
        <v>32</v>
      </c>
      <c r="B131">
        <v>2019</v>
      </c>
      <c r="C131">
        <v>48678</v>
      </c>
      <c r="D131">
        <v>84</v>
      </c>
      <c r="E131">
        <v>60</v>
      </c>
      <c r="F131">
        <v>24</v>
      </c>
      <c r="G131" s="1">
        <v>1.73</v>
      </c>
      <c r="H131" s="1">
        <v>1.23</v>
      </c>
      <c r="I131" s="1">
        <v>0.49</v>
      </c>
    </row>
    <row r="132" spans="1:9" x14ac:dyDescent="0.3">
      <c r="A132" s="33" t="s">
        <v>18</v>
      </c>
      <c r="B132" s="34">
        <v>2015</v>
      </c>
      <c r="C132" s="35">
        <v>6860</v>
      </c>
      <c r="D132" s="33">
        <v>9</v>
      </c>
      <c r="E132" s="33">
        <v>9</v>
      </c>
      <c r="F132" s="33">
        <v>0</v>
      </c>
      <c r="G132" s="36">
        <f>D132/C132*1000</f>
        <v>1.3119533527696794</v>
      </c>
      <c r="H132" s="36">
        <f>E132/C132*1000</f>
        <v>1.3119533527696794</v>
      </c>
      <c r="I132" s="36">
        <f>F132/C132*1000</f>
        <v>0</v>
      </c>
    </row>
    <row r="133" spans="1:9" x14ac:dyDescent="0.3">
      <c r="A133" s="33" t="s">
        <v>18</v>
      </c>
      <c r="B133" s="34">
        <v>2016</v>
      </c>
      <c r="C133" s="35">
        <v>6835</v>
      </c>
      <c r="D133" s="33">
        <f t="shared" ref="D133:D136" si="0">SUM(E133:F133)</f>
        <v>13</v>
      </c>
      <c r="E133" s="33">
        <v>13</v>
      </c>
      <c r="F133" s="34" t="s">
        <v>117</v>
      </c>
      <c r="G133" s="36">
        <f t="shared" ref="G133:G136" si="1">D133/C133*1000</f>
        <v>1.9019751280175565</v>
      </c>
      <c r="H133" s="36">
        <f t="shared" ref="H133:H136" si="2">E133/C133*1000</f>
        <v>1.9019751280175565</v>
      </c>
      <c r="I133" s="36">
        <v>0.28999999999999998</v>
      </c>
    </row>
    <row r="134" spans="1:9" x14ac:dyDescent="0.3">
      <c r="A134" s="33" t="s">
        <v>18</v>
      </c>
      <c r="B134" s="34">
        <v>2017</v>
      </c>
      <c r="C134" s="35">
        <v>7019</v>
      </c>
      <c r="D134" s="33">
        <f t="shared" si="0"/>
        <v>11</v>
      </c>
      <c r="E134" s="33">
        <v>11</v>
      </c>
      <c r="F134" s="33">
        <v>0</v>
      </c>
      <c r="G134" s="36">
        <f t="shared" si="1"/>
        <v>1.5671748112266704</v>
      </c>
      <c r="H134" s="36">
        <f t="shared" si="2"/>
        <v>1.5671748112266704</v>
      </c>
      <c r="I134" s="36">
        <f t="shared" ref="I134:I135" si="3">F134/C134*1000</f>
        <v>0</v>
      </c>
    </row>
    <row r="135" spans="1:9" x14ac:dyDescent="0.3">
      <c r="A135" s="33" t="s">
        <v>18</v>
      </c>
      <c r="B135" s="34">
        <v>2018</v>
      </c>
      <c r="C135" s="35">
        <v>7186</v>
      </c>
      <c r="D135" s="33">
        <f t="shared" si="0"/>
        <v>11</v>
      </c>
      <c r="E135" s="33">
        <v>11</v>
      </c>
      <c r="F135" s="33">
        <v>0</v>
      </c>
      <c r="G135" s="36">
        <f t="shared" si="1"/>
        <v>1.5307542443640412</v>
      </c>
      <c r="H135" s="36">
        <f t="shared" si="2"/>
        <v>1.5307542443640412</v>
      </c>
      <c r="I135" s="36">
        <f t="shared" si="3"/>
        <v>0</v>
      </c>
    </row>
    <row r="136" spans="1:9" x14ac:dyDescent="0.3">
      <c r="A136" s="33" t="s">
        <v>18</v>
      </c>
      <c r="B136" s="34">
        <v>2019</v>
      </c>
      <c r="C136" s="35">
        <v>7205</v>
      </c>
      <c r="D136" s="33">
        <f t="shared" si="0"/>
        <v>9</v>
      </c>
      <c r="E136" s="33">
        <v>9</v>
      </c>
      <c r="F136" s="34" t="s">
        <v>117</v>
      </c>
      <c r="G136" s="36">
        <f t="shared" si="1"/>
        <v>1.2491325468424703</v>
      </c>
      <c r="H136" s="36">
        <f t="shared" si="2"/>
        <v>1.2491325468424703</v>
      </c>
      <c r="I136" s="36">
        <v>0.28000000000000003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6"/>
  <sheetViews>
    <sheetView topLeftCell="A100" workbookViewId="0">
      <selection activeCell="A122" sqref="A122:E126"/>
    </sheetView>
  </sheetViews>
  <sheetFormatPr baseColWidth="10" defaultColWidth="9.109375" defaultRowHeight="14.4" x14ac:dyDescent="0.3"/>
  <cols>
    <col min="2" max="2" width="9.109375" style="14" customWidth="1"/>
    <col min="3" max="5" width="9.109375" style="14"/>
    <col min="6" max="7" width="0" style="2" hidden="1" customWidth="1"/>
  </cols>
  <sheetData>
    <row r="1" spans="1:7" ht="86.4" x14ac:dyDescent="0.3">
      <c r="A1" t="s">
        <v>0</v>
      </c>
      <c r="B1" s="14" t="s">
        <v>1</v>
      </c>
      <c r="C1" s="15" t="s">
        <v>55</v>
      </c>
      <c r="D1" s="15" t="s">
        <v>54</v>
      </c>
      <c r="E1" s="15" t="s">
        <v>56</v>
      </c>
      <c r="F1" s="6" t="s">
        <v>57</v>
      </c>
      <c r="G1" s="6" t="s">
        <v>58</v>
      </c>
    </row>
    <row r="2" spans="1:7" x14ac:dyDescent="0.3">
      <c r="A2" t="s">
        <v>2</v>
      </c>
      <c r="B2" s="14">
        <v>2015</v>
      </c>
      <c r="C2" s="16">
        <v>83543</v>
      </c>
      <c r="D2" s="16">
        <v>113</v>
      </c>
      <c r="E2" s="10">
        <v>1.35</v>
      </c>
      <c r="F2">
        <v>1.02</v>
      </c>
      <c r="G2">
        <v>0.34</v>
      </c>
    </row>
    <row r="3" spans="1:7" x14ac:dyDescent="0.3">
      <c r="A3" t="s">
        <v>3</v>
      </c>
      <c r="B3" s="14">
        <v>2015</v>
      </c>
      <c r="C3" s="16">
        <v>120039</v>
      </c>
      <c r="D3" s="16">
        <v>197</v>
      </c>
      <c r="E3" s="10">
        <v>1.64</v>
      </c>
      <c r="F3">
        <v>1.1200000000000001</v>
      </c>
      <c r="G3">
        <v>0.52</v>
      </c>
    </row>
    <row r="4" spans="1:7" x14ac:dyDescent="0.3">
      <c r="A4" t="s">
        <v>4</v>
      </c>
      <c r="B4" s="14">
        <v>2015</v>
      </c>
      <c r="C4" s="16">
        <v>37239</v>
      </c>
      <c r="D4" s="16">
        <v>102</v>
      </c>
      <c r="E4" s="10">
        <v>2.74</v>
      </c>
      <c r="F4">
        <v>1.83</v>
      </c>
      <c r="G4">
        <v>0.91</v>
      </c>
    </row>
    <row r="5" spans="1:7" x14ac:dyDescent="0.3">
      <c r="A5" t="s">
        <v>5</v>
      </c>
      <c r="B5" s="14">
        <v>2015</v>
      </c>
      <c r="C5" s="16">
        <v>9230</v>
      </c>
      <c r="D5" s="16">
        <v>14</v>
      </c>
      <c r="E5" s="10">
        <v>1.52</v>
      </c>
      <c r="F5">
        <v>1.3</v>
      </c>
      <c r="G5">
        <v>0.22</v>
      </c>
    </row>
    <row r="6" spans="1:7" x14ac:dyDescent="0.3">
      <c r="A6" t="s">
        <v>6</v>
      </c>
      <c r="B6" s="14">
        <v>2015</v>
      </c>
      <c r="C6" s="16">
        <v>108188</v>
      </c>
      <c r="D6" s="16">
        <v>131</v>
      </c>
      <c r="E6" s="10">
        <v>1.21</v>
      </c>
      <c r="F6">
        <v>0.79</v>
      </c>
      <c r="G6">
        <v>0.43</v>
      </c>
    </row>
    <row r="7" spans="1:7" x14ac:dyDescent="0.3">
      <c r="A7" t="s">
        <v>7</v>
      </c>
      <c r="B7" s="14">
        <v>2015</v>
      </c>
      <c r="C7" s="16">
        <v>58437</v>
      </c>
      <c r="D7" s="16">
        <v>83</v>
      </c>
      <c r="E7" s="10">
        <v>1.42</v>
      </c>
      <c r="F7">
        <v>1.06</v>
      </c>
      <c r="G7">
        <v>0.36</v>
      </c>
    </row>
    <row r="8" spans="1:7" x14ac:dyDescent="0.3">
      <c r="A8" t="s">
        <v>8</v>
      </c>
      <c r="B8" s="14">
        <v>2015</v>
      </c>
      <c r="C8" s="16">
        <v>13898</v>
      </c>
      <c r="D8" s="16">
        <v>17</v>
      </c>
      <c r="E8" s="10">
        <v>1.22</v>
      </c>
      <c r="F8">
        <v>0.94</v>
      </c>
      <c r="G8">
        <v>0.28999999999999998</v>
      </c>
    </row>
    <row r="9" spans="1:7" x14ac:dyDescent="0.3">
      <c r="A9" t="s">
        <v>9</v>
      </c>
      <c r="B9" s="14">
        <v>2015</v>
      </c>
      <c r="C9" s="16">
        <v>55498</v>
      </c>
      <c r="D9" s="16">
        <v>65</v>
      </c>
      <c r="E9" s="10">
        <v>1.17</v>
      </c>
      <c r="F9">
        <v>0.86</v>
      </c>
      <c r="G9">
        <v>0.31</v>
      </c>
    </row>
    <row r="10" spans="1:7" x14ac:dyDescent="0.3">
      <c r="A10" t="s">
        <v>12</v>
      </c>
      <c r="B10" s="14">
        <v>2015</v>
      </c>
      <c r="C10" s="16">
        <v>91635</v>
      </c>
      <c r="D10" s="16">
        <v>209</v>
      </c>
      <c r="E10" s="10">
        <v>2.2799999999999998</v>
      </c>
      <c r="F10">
        <v>1.4</v>
      </c>
      <c r="G10">
        <v>0.88</v>
      </c>
    </row>
    <row r="11" spans="1:7" x14ac:dyDescent="0.3">
      <c r="A11" t="s">
        <v>13</v>
      </c>
      <c r="B11" s="14">
        <v>2015</v>
      </c>
      <c r="C11" s="16">
        <v>4080</v>
      </c>
      <c r="D11" s="16" t="s">
        <v>117</v>
      </c>
      <c r="E11" s="10">
        <v>0.98</v>
      </c>
      <c r="F11">
        <v>0.49</v>
      </c>
      <c r="G11">
        <v>0.49</v>
      </c>
    </row>
    <row r="12" spans="1:7" x14ac:dyDescent="0.3">
      <c r="A12" t="s">
        <v>16</v>
      </c>
      <c r="B12" s="14">
        <v>2015</v>
      </c>
      <c r="C12" s="16">
        <v>21721</v>
      </c>
      <c r="D12" s="16">
        <v>48</v>
      </c>
      <c r="E12" s="10">
        <v>2.21</v>
      </c>
      <c r="F12">
        <v>1.8</v>
      </c>
      <c r="G12">
        <v>0.41</v>
      </c>
    </row>
    <row r="13" spans="1:7" x14ac:dyDescent="0.3">
      <c r="A13" t="s">
        <v>17</v>
      </c>
      <c r="B13" s="14">
        <v>2015</v>
      </c>
      <c r="C13" s="16">
        <v>28885</v>
      </c>
      <c r="D13" s="16">
        <v>65</v>
      </c>
      <c r="E13" s="10">
        <v>2.25</v>
      </c>
      <c r="F13">
        <v>1.56</v>
      </c>
      <c r="G13">
        <v>0.69</v>
      </c>
    </row>
    <row r="14" spans="1:7" x14ac:dyDescent="0.3">
      <c r="A14" s="29" t="s">
        <v>18</v>
      </c>
      <c r="B14" s="30">
        <v>2015</v>
      </c>
      <c r="C14" s="31">
        <v>6852</v>
      </c>
      <c r="D14" s="29">
        <v>8</v>
      </c>
      <c r="E14" s="32">
        <f>D14/C14*1000</f>
        <v>1.1675423234092235</v>
      </c>
      <c r="F14"/>
      <c r="G14"/>
    </row>
    <row r="15" spans="1:7" x14ac:dyDescent="0.3">
      <c r="A15" t="s">
        <v>19</v>
      </c>
      <c r="B15" s="14">
        <v>2015</v>
      </c>
      <c r="C15" s="16">
        <v>4433</v>
      </c>
      <c r="D15" s="16">
        <v>14</v>
      </c>
      <c r="E15" s="10">
        <v>3.16</v>
      </c>
      <c r="F15">
        <v>2.2599999999999998</v>
      </c>
      <c r="G15">
        <v>0.9</v>
      </c>
    </row>
    <row r="16" spans="1:7" x14ac:dyDescent="0.3">
      <c r="A16" t="s">
        <v>20</v>
      </c>
      <c r="B16" s="14">
        <v>2015</v>
      </c>
      <c r="C16" s="16">
        <v>165615</v>
      </c>
      <c r="D16" s="16">
        <v>331</v>
      </c>
      <c r="E16" s="10">
        <v>2</v>
      </c>
      <c r="F16">
        <v>1.43</v>
      </c>
      <c r="G16">
        <v>0.53</v>
      </c>
    </row>
    <row r="17" spans="1:7" x14ac:dyDescent="0.3">
      <c r="A17" t="s">
        <v>21</v>
      </c>
      <c r="B17" s="14">
        <v>2015</v>
      </c>
      <c r="C17" s="16">
        <v>59487</v>
      </c>
      <c r="D17" s="16">
        <v>71</v>
      </c>
      <c r="E17" s="10">
        <v>1.19</v>
      </c>
      <c r="F17">
        <v>0.96</v>
      </c>
      <c r="G17">
        <v>0.24</v>
      </c>
    </row>
    <row r="18" spans="1:7" x14ac:dyDescent="0.3">
      <c r="A18" t="s">
        <v>35</v>
      </c>
      <c r="B18" s="14">
        <v>2015</v>
      </c>
      <c r="C18" s="16">
        <v>367553</v>
      </c>
      <c r="D18" s="16">
        <v>887</v>
      </c>
      <c r="E18" s="10">
        <v>2.41</v>
      </c>
      <c r="F18">
        <v>1.66</v>
      </c>
      <c r="G18">
        <v>0.75</v>
      </c>
    </row>
    <row r="19" spans="1:7" x14ac:dyDescent="0.3">
      <c r="A19" t="s">
        <v>25</v>
      </c>
      <c r="B19" s="14">
        <v>2015</v>
      </c>
      <c r="C19" s="16">
        <v>20263</v>
      </c>
      <c r="D19" s="16">
        <v>8</v>
      </c>
      <c r="E19" s="10">
        <v>0.39</v>
      </c>
      <c r="F19">
        <v>0.35</v>
      </c>
      <c r="G19">
        <v>0.05</v>
      </c>
    </row>
    <row r="20" spans="1:7" x14ac:dyDescent="0.3">
      <c r="A20" t="s">
        <v>27</v>
      </c>
      <c r="B20" s="14">
        <v>2015</v>
      </c>
      <c r="C20" s="16">
        <v>116373</v>
      </c>
      <c r="D20" s="16">
        <v>134</v>
      </c>
      <c r="E20" s="10">
        <v>1.1499999999999999</v>
      </c>
      <c r="F20">
        <v>0.88</v>
      </c>
      <c r="G20">
        <v>0.27</v>
      </c>
    </row>
    <row r="21" spans="1:7" x14ac:dyDescent="0.3">
      <c r="A21" t="s">
        <v>28</v>
      </c>
      <c r="B21" s="14">
        <v>2015</v>
      </c>
      <c r="C21" s="16">
        <v>86397</v>
      </c>
      <c r="D21" s="16">
        <v>147</v>
      </c>
      <c r="E21" s="10">
        <v>1.7</v>
      </c>
      <c r="F21">
        <v>1.1599999999999999</v>
      </c>
      <c r="G21">
        <v>0.54</v>
      </c>
    </row>
    <row r="22" spans="1:7" x14ac:dyDescent="0.3">
      <c r="A22" t="s">
        <v>29</v>
      </c>
      <c r="B22" s="14">
        <v>2015</v>
      </c>
      <c r="C22" s="16">
        <v>692455</v>
      </c>
      <c r="D22" s="16">
        <v>1142</v>
      </c>
      <c r="E22" s="10">
        <v>1.65</v>
      </c>
      <c r="F22">
        <v>1.1499999999999999</v>
      </c>
      <c r="G22">
        <v>0.5</v>
      </c>
    </row>
    <row r="23" spans="1:7" x14ac:dyDescent="0.3">
      <c r="A23" t="s">
        <v>30</v>
      </c>
      <c r="B23" s="14">
        <v>2015</v>
      </c>
      <c r="C23" s="16">
        <v>753019</v>
      </c>
      <c r="D23" s="16">
        <v>1372</v>
      </c>
      <c r="E23" s="10">
        <v>1.82</v>
      </c>
      <c r="F23">
        <v>1.4</v>
      </c>
      <c r="G23">
        <v>0.42</v>
      </c>
    </row>
    <row r="24" spans="1:7" x14ac:dyDescent="0.3">
      <c r="A24" t="s">
        <v>31</v>
      </c>
      <c r="B24" s="14">
        <v>2015</v>
      </c>
      <c r="C24" s="16">
        <v>24453</v>
      </c>
      <c r="D24" s="16">
        <v>78</v>
      </c>
      <c r="E24" s="10">
        <v>3.19</v>
      </c>
      <c r="F24">
        <v>2.74</v>
      </c>
      <c r="G24">
        <v>0.45</v>
      </c>
    </row>
    <row r="25" spans="1:7" x14ac:dyDescent="0.3">
      <c r="A25" t="s">
        <v>32</v>
      </c>
      <c r="B25" s="14">
        <v>2015</v>
      </c>
      <c r="C25" s="16">
        <v>54146</v>
      </c>
      <c r="D25" s="16">
        <v>66</v>
      </c>
      <c r="E25" s="10">
        <v>1.22</v>
      </c>
      <c r="F25">
        <v>0.7</v>
      </c>
      <c r="G25">
        <v>0.52</v>
      </c>
    </row>
    <row r="26" spans="1:7" x14ac:dyDescent="0.3">
      <c r="A26" t="s">
        <v>2</v>
      </c>
      <c r="B26" s="14">
        <v>2016</v>
      </c>
      <c r="C26" s="16">
        <v>86939</v>
      </c>
      <c r="D26" s="16">
        <v>106</v>
      </c>
      <c r="E26" s="10">
        <v>1.22</v>
      </c>
      <c r="F26">
        <v>0.83</v>
      </c>
      <c r="G26">
        <v>0.39</v>
      </c>
    </row>
    <row r="27" spans="1:7" x14ac:dyDescent="0.3">
      <c r="A27" t="s">
        <v>3</v>
      </c>
      <c r="B27" s="14">
        <v>2016</v>
      </c>
      <c r="C27" s="16">
        <v>119534</v>
      </c>
      <c r="D27" s="16">
        <v>219</v>
      </c>
      <c r="E27" s="10">
        <v>1.83</v>
      </c>
      <c r="F27">
        <v>1.22</v>
      </c>
      <c r="G27">
        <v>0.61</v>
      </c>
    </row>
    <row r="28" spans="1:7" x14ac:dyDescent="0.3">
      <c r="A28" t="s">
        <v>4</v>
      </c>
      <c r="B28" s="14">
        <v>2016</v>
      </c>
      <c r="C28" s="16">
        <v>33307</v>
      </c>
      <c r="D28" s="16">
        <v>80</v>
      </c>
      <c r="E28" s="10">
        <v>2.4</v>
      </c>
      <c r="F28">
        <v>2.0099999999999998</v>
      </c>
      <c r="G28">
        <v>0.39</v>
      </c>
    </row>
    <row r="29" spans="1:7" x14ac:dyDescent="0.3">
      <c r="A29" t="s">
        <v>5</v>
      </c>
      <c r="B29" s="14">
        <v>2016</v>
      </c>
      <c r="C29" s="16">
        <v>9594</v>
      </c>
      <c r="D29" s="16">
        <v>16</v>
      </c>
      <c r="E29" s="10">
        <v>1.67</v>
      </c>
      <c r="F29">
        <v>1.25</v>
      </c>
      <c r="G29">
        <v>0.42</v>
      </c>
    </row>
    <row r="30" spans="1:7" x14ac:dyDescent="0.3">
      <c r="A30" t="s">
        <v>6</v>
      </c>
      <c r="B30" s="14">
        <v>2016</v>
      </c>
      <c r="C30" s="16">
        <v>110525</v>
      </c>
      <c r="D30" s="16">
        <v>160</v>
      </c>
      <c r="E30" s="10">
        <v>1.45</v>
      </c>
      <c r="F30">
        <v>1</v>
      </c>
      <c r="G30">
        <v>0.45</v>
      </c>
    </row>
    <row r="31" spans="1:7" x14ac:dyDescent="0.3">
      <c r="A31" t="s">
        <v>7</v>
      </c>
      <c r="B31" s="14">
        <v>2016</v>
      </c>
      <c r="C31" s="16">
        <v>61777</v>
      </c>
      <c r="D31" s="16">
        <v>79</v>
      </c>
      <c r="E31" s="10">
        <v>1.28</v>
      </c>
      <c r="F31">
        <v>0.99</v>
      </c>
      <c r="G31">
        <v>0.28999999999999998</v>
      </c>
    </row>
    <row r="32" spans="1:7" x14ac:dyDescent="0.3">
      <c r="A32" t="s">
        <v>8</v>
      </c>
      <c r="B32" s="14">
        <v>2016</v>
      </c>
      <c r="C32" s="16">
        <v>13852</v>
      </c>
      <c r="D32" s="16">
        <v>15</v>
      </c>
      <c r="E32" s="10">
        <v>1.08</v>
      </c>
      <c r="F32">
        <v>0.51</v>
      </c>
      <c r="G32">
        <v>0.57999999999999996</v>
      </c>
    </row>
    <row r="33" spans="1:7" x14ac:dyDescent="0.3">
      <c r="A33" t="s">
        <v>9</v>
      </c>
      <c r="B33" s="14">
        <v>2016</v>
      </c>
      <c r="C33" s="16">
        <v>53386</v>
      </c>
      <c r="D33" s="16">
        <v>60</v>
      </c>
      <c r="E33" s="10">
        <v>1.1200000000000001</v>
      </c>
      <c r="F33">
        <v>0.94</v>
      </c>
      <c r="G33">
        <v>0.19</v>
      </c>
    </row>
    <row r="34" spans="1:7" x14ac:dyDescent="0.3">
      <c r="A34" t="s">
        <v>12</v>
      </c>
      <c r="B34" s="14">
        <v>2016</v>
      </c>
      <c r="C34" s="16">
        <v>93013</v>
      </c>
      <c r="D34" s="16">
        <v>202</v>
      </c>
      <c r="E34" s="10">
        <v>2.17</v>
      </c>
      <c r="F34">
        <v>1.29</v>
      </c>
      <c r="G34">
        <v>0.88</v>
      </c>
    </row>
    <row r="35" spans="1:7" x14ac:dyDescent="0.3">
      <c r="A35" t="s">
        <v>13</v>
      </c>
      <c r="B35" s="14">
        <v>2016</v>
      </c>
      <c r="C35" s="16">
        <v>4021</v>
      </c>
      <c r="D35" s="16" t="s">
        <v>117</v>
      </c>
      <c r="E35" s="10">
        <v>0.25</v>
      </c>
      <c r="F35">
        <v>0</v>
      </c>
      <c r="G35">
        <v>0.25</v>
      </c>
    </row>
    <row r="36" spans="1:7" x14ac:dyDescent="0.3">
      <c r="A36" t="s">
        <v>16</v>
      </c>
      <c r="B36" s="14">
        <v>2016</v>
      </c>
      <c r="C36" s="16">
        <v>21701</v>
      </c>
      <c r="D36" s="16">
        <v>49</v>
      </c>
      <c r="E36" s="10">
        <v>2.2599999999999998</v>
      </c>
      <c r="F36">
        <v>1.57</v>
      </c>
      <c r="G36">
        <v>0.69</v>
      </c>
    </row>
    <row r="37" spans="1:7" x14ac:dyDescent="0.3">
      <c r="A37" t="s">
        <v>17</v>
      </c>
      <c r="B37" s="14">
        <v>2016</v>
      </c>
      <c r="C37" s="16">
        <v>28750</v>
      </c>
      <c r="D37" s="16">
        <v>60</v>
      </c>
      <c r="E37" s="10">
        <v>2.09</v>
      </c>
      <c r="F37">
        <v>1.29</v>
      </c>
      <c r="G37">
        <v>0.8</v>
      </c>
    </row>
    <row r="38" spans="1:7" x14ac:dyDescent="0.3">
      <c r="A38" s="29" t="s">
        <v>18</v>
      </c>
      <c r="B38" s="30">
        <v>2016</v>
      </c>
      <c r="C38" s="31">
        <v>6827</v>
      </c>
      <c r="D38" s="29">
        <v>15</v>
      </c>
      <c r="E38" s="32">
        <f t="shared" ref="E38" si="0">D38/C38*1000</f>
        <v>2.197158341877838</v>
      </c>
      <c r="F38"/>
      <c r="G38"/>
    </row>
    <row r="39" spans="1:7" x14ac:dyDescent="0.3">
      <c r="A39" t="s">
        <v>19</v>
      </c>
      <c r="B39" s="14">
        <v>2016</v>
      </c>
      <c r="C39" s="16">
        <v>4525</v>
      </c>
      <c r="D39" s="16">
        <v>21</v>
      </c>
      <c r="E39" s="10">
        <v>4.6399999999999997</v>
      </c>
      <c r="F39">
        <v>3.76</v>
      </c>
      <c r="G39">
        <v>0.88</v>
      </c>
    </row>
    <row r="40" spans="1:7" x14ac:dyDescent="0.3">
      <c r="A40" t="s">
        <v>20</v>
      </c>
      <c r="B40" s="14">
        <v>2016</v>
      </c>
      <c r="C40" s="16">
        <v>168576</v>
      </c>
      <c r="D40" s="16">
        <v>349</v>
      </c>
      <c r="E40" s="10">
        <v>2.0699999999999998</v>
      </c>
      <c r="F40">
        <v>1.6</v>
      </c>
      <c r="G40">
        <v>0.38</v>
      </c>
    </row>
    <row r="41" spans="1:7" x14ac:dyDescent="0.3">
      <c r="A41" t="s">
        <v>21</v>
      </c>
      <c r="B41" s="14">
        <v>2016</v>
      </c>
      <c r="C41" s="16">
        <v>59628</v>
      </c>
      <c r="D41" s="16">
        <v>69</v>
      </c>
      <c r="E41" s="10">
        <v>1.1599999999999999</v>
      </c>
      <c r="F41">
        <v>0.74</v>
      </c>
      <c r="G41">
        <v>0.42</v>
      </c>
    </row>
    <row r="42" spans="1:7" x14ac:dyDescent="0.3">
      <c r="A42" t="s">
        <v>35</v>
      </c>
      <c r="B42" s="14">
        <v>2016</v>
      </c>
      <c r="C42" s="16">
        <v>382547</v>
      </c>
      <c r="D42" s="16">
        <v>937</v>
      </c>
      <c r="E42" s="10">
        <v>2.4500000000000002</v>
      </c>
      <c r="F42">
        <v>1.74</v>
      </c>
      <c r="G42">
        <v>0.71</v>
      </c>
    </row>
    <row r="43" spans="1:7" x14ac:dyDescent="0.3">
      <c r="A43" t="s">
        <v>25</v>
      </c>
      <c r="B43" s="14">
        <v>2016</v>
      </c>
      <c r="C43" s="16">
        <v>20069</v>
      </c>
      <c r="D43" s="16">
        <v>18</v>
      </c>
      <c r="E43" s="10">
        <v>0.9</v>
      </c>
      <c r="F43">
        <v>0.6</v>
      </c>
      <c r="G43">
        <v>0.3</v>
      </c>
    </row>
    <row r="44" spans="1:7" x14ac:dyDescent="0.3">
      <c r="A44" t="s">
        <v>27</v>
      </c>
      <c r="B44" s="14">
        <v>2016</v>
      </c>
      <c r="C44" s="16">
        <v>121291</v>
      </c>
      <c r="D44" s="16">
        <v>140</v>
      </c>
      <c r="E44" s="10">
        <v>1.1499999999999999</v>
      </c>
      <c r="F44">
        <v>0.87</v>
      </c>
      <c r="G44">
        <v>0.28999999999999998</v>
      </c>
    </row>
    <row r="45" spans="1:7" x14ac:dyDescent="0.3">
      <c r="A45" t="s">
        <v>28</v>
      </c>
      <c r="B45" s="14">
        <v>2016</v>
      </c>
      <c r="C45" s="16">
        <v>87801</v>
      </c>
      <c r="D45" s="16">
        <v>130</v>
      </c>
      <c r="E45" s="10">
        <v>1.48</v>
      </c>
      <c r="F45">
        <v>1.03</v>
      </c>
      <c r="G45">
        <v>0.46</v>
      </c>
    </row>
    <row r="46" spans="1:7" x14ac:dyDescent="0.3">
      <c r="A46" t="s">
        <v>29</v>
      </c>
      <c r="B46" s="14">
        <v>2016</v>
      </c>
      <c r="C46" s="16">
        <v>692627</v>
      </c>
      <c r="D46" s="16">
        <v>1110</v>
      </c>
      <c r="E46" s="10">
        <v>1.6</v>
      </c>
      <c r="F46">
        <v>1.1100000000000001</v>
      </c>
      <c r="G46">
        <v>0.49</v>
      </c>
    </row>
    <row r="47" spans="1:7" x14ac:dyDescent="0.3">
      <c r="A47" t="s">
        <v>30</v>
      </c>
      <c r="B47" s="14">
        <v>2016</v>
      </c>
      <c r="C47" s="16">
        <v>753234</v>
      </c>
      <c r="D47" s="16">
        <v>1333</v>
      </c>
      <c r="E47" s="10">
        <v>1.77</v>
      </c>
      <c r="F47">
        <v>1.36</v>
      </c>
      <c r="G47">
        <v>0.41</v>
      </c>
    </row>
    <row r="48" spans="1:7" x14ac:dyDescent="0.3">
      <c r="A48" t="s">
        <v>31</v>
      </c>
      <c r="B48" s="14">
        <v>2016</v>
      </c>
      <c r="C48" s="16">
        <v>24215</v>
      </c>
      <c r="D48" s="16">
        <v>55</v>
      </c>
      <c r="E48" s="10">
        <v>2.27</v>
      </c>
      <c r="F48">
        <v>1.73</v>
      </c>
      <c r="G48">
        <v>0.54</v>
      </c>
    </row>
    <row r="49" spans="1:7" x14ac:dyDescent="0.3">
      <c r="A49" t="s">
        <v>32</v>
      </c>
      <c r="B49" s="14">
        <v>2016</v>
      </c>
      <c r="C49" s="16">
        <v>53351</v>
      </c>
      <c r="D49" s="16">
        <v>88</v>
      </c>
      <c r="E49" s="10">
        <v>1.65</v>
      </c>
      <c r="F49">
        <v>1.0900000000000001</v>
      </c>
      <c r="G49">
        <v>0.56000000000000005</v>
      </c>
    </row>
    <row r="50" spans="1:7" x14ac:dyDescent="0.3">
      <c r="A50" t="s">
        <v>2</v>
      </c>
      <c r="B50" s="14">
        <v>2017</v>
      </c>
      <c r="C50" s="16">
        <v>86897</v>
      </c>
      <c r="D50" s="16">
        <v>107</v>
      </c>
      <c r="E50" s="10">
        <v>1.23</v>
      </c>
      <c r="F50">
        <v>0.78</v>
      </c>
      <c r="G50">
        <v>0.45</v>
      </c>
    </row>
    <row r="51" spans="1:7" x14ac:dyDescent="0.3">
      <c r="A51" t="s">
        <v>3</v>
      </c>
      <c r="B51" s="14">
        <v>2017</v>
      </c>
      <c r="C51" s="16">
        <v>117439</v>
      </c>
      <c r="D51" s="16">
        <v>213</v>
      </c>
      <c r="E51" s="10">
        <v>1.81</v>
      </c>
      <c r="F51">
        <v>1.32</v>
      </c>
      <c r="G51">
        <v>0.49</v>
      </c>
    </row>
    <row r="52" spans="1:7" x14ac:dyDescent="0.3">
      <c r="A52" t="s">
        <v>4</v>
      </c>
      <c r="B52" s="14">
        <v>2017</v>
      </c>
      <c r="C52" s="16">
        <v>36557</v>
      </c>
      <c r="D52" s="16">
        <v>76</v>
      </c>
      <c r="E52" s="10">
        <v>2.08</v>
      </c>
      <c r="F52">
        <v>1.42</v>
      </c>
      <c r="G52">
        <v>0.66</v>
      </c>
    </row>
    <row r="53" spans="1:7" x14ac:dyDescent="0.3">
      <c r="A53" t="s">
        <v>5</v>
      </c>
      <c r="B53" s="14">
        <v>2017</v>
      </c>
      <c r="C53" s="16">
        <v>9425</v>
      </c>
      <c r="D53" s="16">
        <v>5</v>
      </c>
      <c r="E53" s="10">
        <v>0.53</v>
      </c>
      <c r="F53">
        <v>0.42</v>
      </c>
      <c r="G53">
        <v>0.11</v>
      </c>
    </row>
    <row r="54" spans="1:7" x14ac:dyDescent="0.3">
      <c r="A54" t="s">
        <v>6</v>
      </c>
      <c r="B54" s="14">
        <v>2017</v>
      </c>
      <c r="C54" s="16">
        <v>111875</v>
      </c>
      <c r="D54" s="16">
        <v>160</v>
      </c>
      <c r="E54" s="10">
        <v>1.43</v>
      </c>
      <c r="F54">
        <v>0.97</v>
      </c>
      <c r="G54">
        <v>0.46</v>
      </c>
    </row>
    <row r="55" spans="1:7" x14ac:dyDescent="0.3">
      <c r="A55" t="s">
        <v>7</v>
      </c>
      <c r="B55" s="14">
        <v>2017</v>
      </c>
      <c r="C55" s="16">
        <v>61659</v>
      </c>
      <c r="D55" s="16">
        <v>92</v>
      </c>
      <c r="E55" s="10">
        <v>1.49</v>
      </c>
      <c r="F55">
        <v>1.1399999999999999</v>
      </c>
      <c r="G55">
        <v>0.36</v>
      </c>
    </row>
    <row r="56" spans="1:7" x14ac:dyDescent="0.3">
      <c r="A56" t="s">
        <v>8</v>
      </c>
      <c r="B56" s="14">
        <v>2017</v>
      </c>
      <c r="C56" s="16">
        <v>13506</v>
      </c>
      <c r="D56" s="16">
        <v>16</v>
      </c>
      <c r="E56" s="10">
        <v>1.18</v>
      </c>
      <c r="F56">
        <v>0.89</v>
      </c>
      <c r="G56">
        <v>0.3</v>
      </c>
    </row>
    <row r="57" spans="1:7" x14ac:dyDescent="0.3">
      <c r="A57" t="s">
        <v>9</v>
      </c>
      <c r="B57" s="14">
        <v>2017</v>
      </c>
      <c r="C57" s="16">
        <v>50608</v>
      </c>
      <c r="D57" s="16">
        <v>66</v>
      </c>
      <c r="E57" s="10">
        <v>1.3</v>
      </c>
      <c r="F57">
        <v>0.89</v>
      </c>
      <c r="G57">
        <v>0.41</v>
      </c>
    </row>
    <row r="58" spans="1:7" x14ac:dyDescent="0.3">
      <c r="A58" t="s">
        <v>12</v>
      </c>
      <c r="B58" s="14">
        <v>2017</v>
      </c>
      <c r="C58" s="16">
        <v>91566</v>
      </c>
      <c r="D58" s="16">
        <v>177</v>
      </c>
      <c r="E58" s="10">
        <v>1.93</v>
      </c>
      <c r="F58">
        <v>1.22</v>
      </c>
      <c r="G58">
        <v>0.71</v>
      </c>
    </row>
    <row r="59" spans="1:7" x14ac:dyDescent="0.3">
      <c r="A59" t="s">
        <v>13</v>
      </c>
      <c r="B59" s="14">
        <v>2017</v>
      </c>
      <c r="C59" s="16">
        <v>4055</v>
      </c>
      <c r="D59" s="16">
        <v>5</v>
      </c>
      <c r="E59" s="10">
        <v>1.23</v>
      </c>
      <c r="F59">
        <v>0.99</v>
      </c>
      <c r="G59">
        <v>0.25</v>
      </c>
    </row>
    <row r="60" spans="1:7" x14ac:dyDescent="0.3">
      <c r="A60" t="s">
        <v>16</v>
      </c>
      <c r="B60" s="14">
        <v>2017</v>
      </c>
      <c r="C60" s="16">
        <v>20628</v>
      </c>
      <c r="D60" s="16">
        <v>47</v>
      </c>
      <c r="E60" s="10">
        <v>2.2799999999999998</v>
      </c>
      <c r="F60">
        <v>1.99</v>
      </c>
      <c r="G60">
        <v>0.28999999999999998</v>
      </c>
    </row>
    <row r="61" spans="1:7" x14ac:dyDescent="0.3">
      <c r="A61" t="s">
        <v>17</v>
      </c>
      <c r="B61" s="14">
        <v>2017</v>
      </c>
      <c r="C61" s="16">
        <v>27221</v>
      </c>
      <c r="D61" s="16">
        <v>47</v>
      </c>
      <c r="E61" s="10">
        <v>1.73</v>
      </c>
      <c r="F61">
        <v>1.32</v>
      </c>
      <c r="G61">
        <v>0.4</v>
      </c>
    </row>
    <row r="62" spans="1:7" x14ac:dyDescent="0.3">
      <c r="A62" s="29" t="s">
        <v>18</v>
      </c>
      <c r="B62" s="30">
        <v>2017</v>
      </c>
      <c r="C62" s="31">
        <v>7013</v>
      </c>
      <c r="D62" s="29">
        <v>8</v>
      </c>
      <c r="E62" s="32">
        <f t="shared" ref="E62" si="1">D62/C62*1000</f>
        <v>1.1407386282617995</v>
      </c>
      <c r="F62"/>
      <c r="G62"/>
    </row>
    <row r="63" spans="1:7" x14ac:dyDescent="0.3">
      <c r="A63" t="s">
        <v>19</v>
      </c>
      <c r="B63" s="14">
        <v>2017</v>
      </c>
      <c r="C63" s="16">
        <v>4377</v>
      </c>
      <c r="D63" s="16">
        <v>19</v>
      </c>
      <c r="E63" s="10">
        <v>4.34</v>
      </c>
      <c r="F63">
        <v>2.97</v>
      </c>
      <c r="G63">
        <v>1.37</v>
      </c>
    </row>
    <row r="64" spans="1:7" x14ac:dyDescent="0.3">
      <c r="A64" t="s">
        <v>20</v>
      </c>
      <c r="B64" s="14">
        <v>2017</v>
      </c>
      <c r="C64" s="16">
        <v>165269</v>
      </c>
      <c r="D64" s="16">
        <v>387</v>
      </c>
      <c r="E64" s="10">
        <v>2.34</v>
      </c>
      <c r="F64">
        <v>1.83</v>
      </c>
      <c r="G64">
        <v>0.48</v>
      </c>
    </row>
    <row r="65" spans="1:7" x14ac:dyDescent="0.3">
      <c r="A65" t="s">
        <v>21</v>
      </c>
      <c r="B65" s="14">
        <v>2017</v>
      </c>
      <c r="C65" s="16">
        <v>57131</v>
      </c>
      <c r="D65" s="16">
        <v>73</v>
      </c>
      <c r="E65" s="10">
        <v>1.28</v>
      </c>
      <c r="F65">
        <v>1</v>
      </c>
      <c r="G65">
        <v>0.28000000000000003</v>
      </c>
    </row>
    <row r="66" spans="1:7" x14ac:dyDescent="0.3">
      <c r="A66" t="s">
        <v>35</v>
      </c>
      <c r="B66" s="14">
        <v>2017</v>
      </c>
      <c r="C66" s="16">
        <v>402359</v>
      </c>
      <c r="D66" s="16">
        <v>940</v>
      </c>
      <c r="E66" s="10">
        <v>2.34</v>
      </c>
      <c r="F66">
        <v>1.72</v>
      </c>
      <c r="G66">
        <v>0.62</v>
      </c>
    </row>
    <row r="67" spans="1:7" x14ac:dyDescent="0.3">
      <c r="A67" t="s">
        <v>25</v>
      </c>
      <c r="B67" s="14">
        <v>2017</v>
      </c>
      <c r="C67" s="16">
        <v>19950</v>
      </c>
      <c r="D67" s="16">
        <v>17</v>
      </c>
      <c r="E67" s="10">
        <v>0.85</v>
      </c>
      <c r="F67">
        <v>0.55000000000000004</v>
      </c>
      <c r="G67">
        <v>0.3</v>
      </c>
    </row>
    <row r="68" spans="1:7" x14ac:dyDescent="0.3">
      <c r="A68" t="s">
        <v>27</v>
      </c>
      <c r="B68" s="14">
        <v>2017</v>
      </c>
      <c r="C68" s="16">
        <v>117102</v>
      </c>
      <c r="D68" s="16">
        <v>149</v>
      </c>
      <c r="E68" s="10">
        <v>1.27</v>
      </c>
      <c r="F68">
        <v>0.85</v>
      </c>
      <c r="G68">
        <v>0.42</v>
      </c>
    </row>
    <row r="69" spans="1:7" x14ac:dyDescent="0.3">
      <c r="A69" t="s">
        <v>28</v>
      </c>
      <c r="B69" s="14">
        <v>2017</v>
      </c>
      <c r="C69" s="16">
        <v>87047</v>
      </c>
      <c r="D69" s="16">
        <v>124</v>
      </c>
      <c r="E69" s="10">
        <v>1.42</v>
      </c>
      <c r="F69">
        <v>1.02</v>
      </c>
      <c r="G69">
        <v>0.4</v>
      </c>
    </row>
    <row r="70" spans="1:7" x14ac:dyDescent="0.3">
      <c r="A70" t="s">
        <v>29</v>
      </c>
      <c r="B70" s="14">
        <v>2017</v>
      </c>
      <c r="C70" s="16">
        <v>676008</v>
      </c>
      <c r="D70" s="16">
        <v>1094</v>
      </c>
      <c r="E70" s="10">
        <v>1.62</v>
      </c>
      <c r="F70">
        <v>1.07</v>
      </c>
      <c r="G70">
        <v>0.55000000000000004</v>
      </c>
    </row>
    <row r="71" spans="1:7" x14ac:dyDescent="0.3">
      <c r="A71" t="s">
        <v>30</v>
      </c>
      <c r="B71" s="14">
        <v>2017</v>
      </c>
      <c r="C71" s="16">
        <v>734159</v>
      </c>
      <c r="D71" s="16">
        <v>1261</v>
      </c>
      <c r="E71" s="10">
        <v>1.72</v>
      </c>
      <c r="F71">
        <v>1.27</v>
      </c>
      <c r="G71">
        <v>0.45</v>
      </c>
    </row>
    <row r="72" spans="1:7" x14ac:dyDescent="0.3">
      <c r="A72" t="s">
        <v>31</v>
      </c>
      <c r="B72" s="14">
        <v>2017</v>
      </c>
      <c r="C72" s="16">
        <v>23329</v>
      </c>
      <c r="D72" s="16">
        <v>45</v>
      </c>
      <c r="E72" s="10">
        <v>1.93</v>
      </c>
      <c r="F72">
        <v>1.67</v>
      </c>
      <c r="G72">
        <v>0.26</v>
      </c>
    </row>
    <row r="73" spans="1:7" x14ac:dyDescent="0.3">
      <c r="A73" t="s">
        <v>32</v>
      </c>
      <c r="B73" s="14">
        <v>2017</v>
      </c>
      <c r="C73" s="16">
        <v>51919</v>
      </c>
      <c r="D73" s="16">
        <v>83</v>
      </c>
      <c r="E73" s="10">
        <v>1.6</v>
      </c>
      <c r="F73">
        <v>0.89</v>
      </c>
      <c r="G73">
        <v>0.71</v>
      </c>
    </row>
    <row r="74" spans="1:7" x14ac:dyDescent="0.3">
      <c r="A74" t="s">
        <v>2</v>
      </c>
      <c r="B74" s="14">
        <v>2018</v>
      </c>
      <c r="C74" s="16">
        <v>84719</v>
      </c>
      <c r="D74" s="16">
        <v>99</v>
      </c>
      <c r="E74" s="10">
        <v>1.17</v>
      </c>
      <c r="F74">
        <v>0.74</v>
      </c>
      <c r="G74">
        <v>0.42</v>
      </c>
    </row>
    <row r="75" spans="1:7" x14ac:dyDescent="0.3">
      <c r="A75" t="s">
        <v>3</v>
      </c>
      <c r="B75" s="14">
        <v>2018</v>
      </c>
      <c r="C75" s="16">
        <v>116298</v>
      </c>
      <c r="D75" s="16">
        <v>233</v>
      </c>
      <c r="E75" s="10">
        <v>2</v>
      </c>
      <c r="F75">
        <v>1.44</v>
      </c>
      <c r="G75">
        <v>0.56000000000000005</v>
      </c>
    </row>
    <row r="76" spans="1:7" x14ac:dyDescent="0.3">
      <c r="A76" t="s">
        <v>4</v>
      </c>
      <c r="B76" s="14">
        <v>2018</v>
      </c>
      <c r="C76" s="16">
        <v>37248</v>
      </c>
      <c r="D76" s="16">
        <v>92</v>
      </c>
      <c r="E76" s="10">
        <v>2.4700000000000002</v>
      </c>
      <c r="F76">
        <v>1.77</v>
      </c>
      <c r="G76">
        <v>0.7</v>
      </c>
    </row>
    <row r="77" spans="1:7" x14ac:dyDescent="0.3">
      <c r="A77" t="s">
        <v>5</v>
      </c>
      <c r="B77" s="14">
        <v>2018</v>
      </c>
      <c r="C77" s="16">
        <v>9395</v>
      </c>
      <c r="D77" s="16">
        <v>15</v>
      </c>
      <c r="E77" s="10">
        <v>1.6</v>
      </c>
      <c r="F77">
        <v>1.28</v>
      </c>
      <c r="G77">
        <v>0.32</v>
      </c>
    </row>
    <row r="78" spans="1:7" x14ac:dyDescent="0.3">
      <c r="A78" t="s">
        <v>6</v>
      </c>
      <c r="B78" s="14">
        <v>2018</v>
      </c>
      <c r="C78" s="16">
        <v>111436</v>
      </c>
      <c r="D78" s="16">
        <v>157</v>
      </c>
      <c r="E78" s="10">
        <v>1.41</v>
      </c>
      <c r="F78">
        <v>0.92</v>
      </c>
      <c r="G78">
        <v>0.48</v>
      </c>
    </row>
    <row r="79" spans="1:7" x14ac:dyDescent="0.3">
      <c r="A79" t="s">
        <v>7</v>
      </c>
      <c r="B79" s="14">
        <v>2018</v>
      </c>
      <c r="C79" s="16">
        <v>61817</v>
      </c>
      <c r="D79" s="16">
        <v>88</v>
      </c>
      <c r="E79" s="10">
        <v>1.42</v>
      </c>
      <c r="F79">
        <v>1.1299999999999999</v>
      </c>
      <c r="G79">
        <v>0.28999999999999998</v>
      </c>
    </row>
    <row r="80" spans="1:7" x14ac:dyDescent="0.3">
      <c r="A80" t="s">
        <v>8</v>
      </c>
      <c r="B80" s="14">
        <v>2018</v>
      </c>
      <c r="C80" s="16">
        <v>14146</v>
      </c>
      <c r="D80" s="16">
        <v>12</v>
      </c>
      <c r="E80" s="10">
        <v>0.85</v>
      </c>
      <c r="F80">
        <v>0.64</v>
      </c>
      <c r="G80">
        <v>0.21</v>
      </c>
    </row>
    <row r="81" spans="1:7" x14ac:dyDescent="0.3">
      <c r="A81" t="s">
        <v>9</v>
      </c>
      <c r="B81" s="14">
        <v>2018</v>
      </c>
      <c r="C81" s="16">
        <v>47681</v>
      </c>
      <c r="D81" s="16">
        <v>57</v>
      </c>
      <c r="E81" s="10">
        <v>1.2</v>
      </c>
      <c r="F81">
        <v>0.96</v>
      </c>
      <c r="G81">
        <v>0.23</v>
      </c>
    </row>
    <row r="82" spans="1:7" x14ac:dyDescent="0.3">
      <c r="A82" t="s">
        <v>12</v>
      </c>
      <c r="B82" s="14">
        <v>2018</v>
      </c>
      <c r="C82" s="16">
        <v>89792</v>
      </c>
      <c r="D82" s="16">
        <v>161</v>
      </c>
      <c r="E82" s="10">
        <v>1.79</v>
      </c>
      <c r="F82">
        <v>1.33</v>
      </c>
      <c r="G82">
        <v>0.47</v>
      </c>
    </row>
    <row r="83" spans="1:7" x14ac:dyDescent="0.3">
      <c r="A83" t="s">
        <v>13</v>
      </c>
      <c r="B83" s="14">
        <v>2018</v>
      </c>
      <c r="C83" s="16">
        <v>4202</v>
      </c>
      <c r="D83" s="16" t="s">
        <v>117</v>
      </c>
      <c r="E83" s="10">
        <v>0.95</v>
      </c>
      <c r="F83">
        <v>0.71</v>
      </c>
      <c r="G83">
        <v>0.24</v>
      </c>
    </row>
    <row r="84" spans="1:7" x14ac:dyDescent="0.3">
      <c r="A84" t="s">
        <v>16</v>
      </c>
      <c r="B84" s="14">
        <v>2018</v>
      </c>
      <c r="C84" s="16">
        <v>19123</v>
      </c>
      <c r="D84" s="16">
        <v>24</v>
      </c>
      <c r="E84" s="10">
        <v>1.26</v>
      </c>
      <c r="F84">
        <v>0.89</v>
      </c>
      <c r="G84">
        <v>0.37</v>
      </c>
    </row>
    <row r="85" spans="1:7" x14ac:dyDescent="0.3">
      <c r="A85" t="s">
        <v>17</v>
      </c>
      <c r="B85" s="14">
        <v>2018</v>
      </c>
      <c r="C85" s="16">
        <v>26147</v>
      </c>
      <c r="D85" s="16">
        <v>55</v>
      </c>
      <c r="E85" s="10">
        <v>2.1</v>
      </c>
      <c r="F85">
        <v>1.1499999999999999</v>
      </c>
      <c r="G85">
        <v>0.96</v>
      </c>
    </row>
    <row r="86" spans="1:7" x14ac:dyDescent="0.3">
      <c r="A86" s="29" t="s">
        <v>18</v>
      </c>
      <c r="B86" s="30">
        <v>2018</v>
      </c>
      <c r="C86" s="31">
        <v>7174</v>
      </c>
      <c r="D86" s="29">
        <v>7</v>
      </c>
      <c r="E86" s="32">
        <f t="shared" ref="E86" si="2">D86/C86*1000</f>
        <v>0.97574574853638141</v>
      </c>
      <c r="F86"/>
      <c r="G86"/>
    </row>
    <row r="87" spans="1:7" x14ac:dyDescent="0.3">
      <c r="A87" t="s">
        <v>19</v>
      </c>
      <c r="B87" s="14">
        <v>2018</v>
      </c>
      <c r="C87" s="16">
        <v>4488</v>
      </c>
      <c r="D87" s="16">
        <v>19</v>
      </c>
      <c r="E87" s="10">
        <v>4.2300000000000004</v>
      </c>
      <c r="F87">
        <v>2.9</v>
      </c>
      <c r="G87">
        <v>1.34</v>
      </c>
    </row>
    <row r="88" spans="1:7" x14ac:dyDescent="0.3">
      <c r="A88" t="s">
        <v>20</v>
      </c>
      <c r="B88" s="14">
        <v>2018</v>
      </c>
      <c r="C88" s="16">
        <v>161502</v>
      </c>
      <c r="D88" s="16">
        <v>386</v>
      </c>
      <c r="E88" s="10">
        <v>2.39</v>
      </c>
      <c r="F88">
        <v>1.91</v>
      </c>
      <c r="G88">
        <v>0.45</v>
      </c>
    </row>
    <row r="89" spans="1:7" x14ac:dyDescent="0.3">
      <c r="A89" t="s">
        <v>21</v>
      </c>
      <c r="B89" s="14">
        <v>2018</v>
      </c>
      <c r="C89" s="16">
        <v>55660</v>
      </c>
      <c r="D89" s="16">
        <v>65</v>
      </c>
      <c r="E89" s="10">
        <v>1.17</v>
      </c>
      <c r="F89">
        <v>0.81</v>
      </c>
      <c r="G89">
        <v>0.36</v>
      </c>
    </row>
    <row r="90" spans="1:7" x14ac:dyDescent="0.3">
      <c r="A90" t="s">
        <v>35</v>
      </c>
      <c r="B90" s="14">
        <v>2018</v>
      </c>
      <c r="C90" s="16">
        <v>387052</v>
      </c>
      <c r="D90" s="16">
        <v>890</v>
      </c>
      <c r="E90" s="10">
        <v>2.2999999999999998</v>
      </c>
      <c r="F90">
        <v>1.66</v>
      </c>
      <c r="G90">
        <v>0.64</v>
      </c>
    </row>
    <row r="91" spans="1:7" x14ac:dyDescent="0.3">
      <c r="A91" t="s">
        <v>25</v>
      </c>
      <c r="B91" s="14">
        <v>2018</v>
      </c>
      <c r="C91" s="16">
        <v>19358</v>
      </c>
      <c r="D91" s="16">
        <v>15</v>
      </c>
      <c r="E91" s="10">
        <v>0.77</v>
      </c>
      <c r="F91">
        <v>0.56999999999999995</v>
      </c>
      <c r="G91">
        <v>0.21</v>
      </c>
    </row>
    <row r="92" spans="1:7" x14ac:dyDescent="0.3">
      <c r="A92" t="s">
        <v>27</v>
      </c>
      <c r="B92" s="14">
        <v>2018</v>
      </c>
      <c r="C92" s="16">
        <v>117236</v>
      </c>
      <c r="D92" s="16">
        <v>129</v>
      </c>
      <c r="E92" s="10">
        <v>1.1000000000000001</v>
      </c>
      <c r="F92">
        <v>0.78</v>
      </c>
      <c r="G92">
        <v>0.32</v>
      </c>
    </row>
    <row r="93" spans="1:7" x14ac:dyDescent="0.3">
      <c r="A93" t="s">
        <v>28</v>
      </c>
      <c r="B93" s="14">
        <v>2018</v>
      </c>
      <c r="C93" s="16">
        <v>87480</v>
      </c>
      <c r="D93" s="16">
        <v>123</v>
      </c>
      <c r="E93" s="10">
        <v>1.41</v>
      </c>
      <c r="F93">
        <v>1.07</v>
      </c>
      <c r="G93">
        <v>0.33</v>
      </c>
    </row>
    <row r="94" spans="1:7" x14ac:dyDescent="0.3">
      <c r="A94" t="s">
        <v>29</v>
      </c>
      <c r="B94" s="14">
        <v>2018</v>
      </c>
      <c r="C94" s="16">
        <v>653880</v>
      </c>
      <c r="D94" s="16">
        <v>997</v>
      </c>
      <c r="E94" s="10">
        <v>1.52</v>
      </c>
      <c r="F94">
        <v>1.06</v>
      </c>
      <c r="G94">
        <v>0.47</v>
      </c>
    </row>
    <row r="95" spans="1:7" x14ac:dyDescent="0.3">
      <c r="A95" t="s">
        <v>30</v>
      </c>
      <c r="B95" s="14">
        <v>2018</v>
      </c>
      <c r="C95" s="16">
        <v>705968</v>
      </c>
      <c r="D95" s="16">
        <v>1196</v>
      </c>
      <c r="E95" s="10">
        <v>1.69</v>
      </c>
      <c r="F95">
        <v>1.22</v>
      </c>
      <c r="G95">
        <v>0.47</v>
      </c>
    </row>
    <row r="96" spans="1:7" x14ac:dyDescent="0.3">
      <c r="A96" t="s">
        <v>31</v>
      </c>
      <c r="B96" s="14">
        <v>2018</v>
      </c>
      <c r="C96" s="16">
        <v>22931</v>
      </c>
      <c r="D96" s="16">
        <v>45</v>
      </c>
      <c r="E96" s="10">
        <v>1.96</v>
      </c>
      <c r="F96">
        <v>1.7</v>
      </c>
      <c r="G96">
        <v>0.26</v>
      </c>
    </row>
    <row r="97" spans="1:7" x14ac:dyDescent="0.3">
      <c r="A97" t="s">
        <v>32</v>
      </c>
      <c r="B97" s="14">
        <v>2018</v>
      </c>
      <c r="C97" s="16">
        <v>50506</v>
      </c>
      <c r="D97" s="16">
        <v>67</v>
      </c>
      <c r="E97" s="10">
        <v>1.33</v>
      </c>
      <c r="F97">
        <v>0.81</v>
      </c>
      <c r="G97">
        <v>0.51</v>
      </c>
    </row>
    <row r="98" spans="1:7" x14ac:dyDescent="0.3">
      <c r="A98" t="s">
        <v>2</v>
      </c>
      <c r="B98" s="14">
        <v>2019</v>
      </c>
      <c r="C98" s="16">
        <v>84133</v>
      </c>
      <c r="D98" s="16">
        <v>112</v>
      </c>
      <c r="E98" s="10">
        <v>1.33</v>
      </c>
      <c r="F98" s="2">
        <v>1.05</v>
      </c>
      <c r="G98" s="2">
        <v>0.28999999999999998</v>
      </c>
    </row>
    <row r="99" spans="1:7" x14ac:dyDescent="0.3">
      <c r="A99" t="s">
        <v>3</v>
      </c>
      <c r="B99" s="14">
        <v>2019</v>
      </c>
      <c r="C99" s="16">
        <v>115452</v>
      </c>
      <c r="D99" s="16">
        <v>242</v>
      </c>
      <c r="E99" s="10">
        <v>2.1</v>
      </c>
      <c r="F99" s="2">
        <v>1.31</v>
      </c>
      <c r="G99" s="2">
        <v>0.79</v>
      </c>
    </row>
    <row r="100" spans="1:7" x14ac:dyDescent="0.3">
      <c r="A100" t="s">
        <v>4</v>
      </c>
      <c r="B100" s="14">
        <v>2019</v>
      </c>
      <c r="C100" s="16">
        <v>36439</v>
      </c>
      <c r="D100" s="16">
        <v>79</v>
      </c>
      <c r="E100" s="10">
        <v>2.17</v>
      </c>
      <c r="F100" s="2">
        <v>1.51</v>
      </c>
      <c r="G100" s="2">
        <v>0.66</v>
      </c>
    </row>
    <row r="101" spans="1:7" x14ac:dyDescent="0.3">
      <c r="A101" t="s">
        <v>5</v>
      </c>
      <c r="B101" s="14">
        <v>2019</v>
      </c>
      <c r="C101" s="16">
        <v>9708</v>
      </c>
      <c r="D101" s="16">
        <v>16</v>
      </c>
      <c r="E101" s="10">
        <v>1.65</v>
      </c>
      <c r="F101" s="2">
        <v>1.24</v>
      </c>
      <c r="G101" s="2">
        <v>0.41</v>
      </c>
    </row>
    <row r="102" spans="1:7" x14ac:dyDescent="0.3">
      <c r="A102" t="s">
        <v>6</v>
      </c>
      <c r="B102" s="14">
        <v>2019</v>
      </c>
      <c r="C102" s="16">
        <v>109478</v>
      </c>
      <c r="D102" s="16">
        <v>145</v>
      </c>
      <c r="E102" s="10">
        <v>1.32</v>
      </c>
      <c r="F102" s="2">
        <v>0.8</v>
      </c>
      <c r="G102" s="2">
        <v>0.52</v>
      </c>
    </row>
    <row r="103" spans="1:7" x14ac:dyDescent="0.3">
      <c r="A103" t="s">
        <v>7</v>
      </c>
      <c r="B103" s="14">
        <v>2019</v>
      </c>
      <c r="C103" s="16">
        <v>60556</v>
      </c>
      <c r="D103" s="16">
        <v>68</v>
      </c>
      <c r="E103" s="10">
        <v>1.1200000000000001</v>
      </c>
      <c r="F103" s="2">
        <v>0.88</v>
      </c>
      <c r="G103" s="2">
        <v>0.25</v>
      </c>
    </row>
    <row r="104" spans="1:7" x14ac:dyDescent="0.3">
      <c r="A104" t="s">
        <v>8</v>
      </c>
      <c r="B104" s="14">
        <v>2019</v>
      </c>
      <c r="C104" s="16">
        <v>13865</v>
      </c>
      <c r="D104" s="16">
        <v>11</v>
      </c>
      <c r="E104" s="10">
        <v>0.79</v>
      </c>
      <c r="F104" s="2">
        <v>0.28999999999999998</v>
      </c>
      <c r="G104" s="2">
        <v>0.5</v>
      </c>
    </row>
    <row r="105" spans="1:7" x14ac:dyDescent="0.3">
      <c r="A105" t="s">
        <v>9</v>
      </c>
      <c r="B105" s="14">
        <v>2019</v>
      </c>
      <c r="C105" s="16">
        <v>45645</v>
      </c>
      <c r="D105" s="16">
        <v>53</v>
      </c>
      <c r="E105" s="10">
        <v>1.1599999999999999</v>
      </c>
      <c r="F105" s="2">
        <v>0.94</v>
      </c>
      <c r="G105" s="2">
        <v>0.22</v>
      </c>
    </row>
    <row r="106" spans="1:7" x14ac:dyDescent="0.3">
      <c r="A106" t="s">
        <v>12</v>
      </c>
      <c r="B106" s="14">
        <v>2019</v>
      </c>
      <c r="C106" s="16">
        <v>89182</v>
      </c>
      <c r="D106" s="16">
        <v>174</v>
      </c>
      <c r="E106" s="10">
        <v>1.95</v>
      </c>
      <c r="F106" s="2">
        <v>1.2</v>
      </c>
      <c r="G106" s="2">
        <v>0.75</v>
      </c>
    </row>
    <row r="107" spans="1:7" x14ac:dyDescent="0.3">
      <c r="A107" t="s">
        <v>13</v>
      </c>
      <c r="B107" s="14">
        <v>2019</v>
      </c>
      <c r="C107" s="16">
        <v>4365</v>
      </c>
      <c r="D107" s="16" t="s">
        <v>117</v>
      </c>
      <c r="E107" s="10">
        <v>0.46</v>
      </c>
      <c r="F107" s="2">
        <v>0.23</v>
      </c>
      <c r="G107" s="2">
        <v>0.23</v>
      </c>
    </row>
    <row r="108" spans="1:7" x14ac:dyDescent="0.3">
      <c r="A108" t="s">
        <v>16</v>
      </c>
      <c r="B108" s="14">
        <v>2019</v>
      </c>
      <c r="C108" s="16">
        <v>18610</v>
      </c>
      <c r="D108" s="16">
        <v>33</v>
      </c>
      <c r="E108" s="10">
        <v>1.77</v>
      </c>
      <c r="F108" s="2">
        <v>1.4</v>
      </c>
      <c r="G108" s="2">
        <v>0.38</v>
      </c>
    </row>
    <row r="109" spans="1:7" x14ac:dyDescent="0.3">
      <c r="A109" t="s">
        <v>17</v>
      </c>
      <c r="B109" s="14">
        <v>2019</v>
      </c>
      <c r="C109" s="16">
        <v>24667</v>
      </c>
      <c r="D109" s="16">
        <v>51</v>
      </c>
      <c r="E109" s="10">
        <v>2.0699999999999998</v>
      </c>
      <c r="F109" s="2">
        <v>1.22</v>
      </c>
      <c r="G109" s="2">
        <v>0.85</v>
      </c>
    </row>
    <row r="110" spans="1:7" x14ac:dyDescent="0.3">
      <c r="A110" s="29" t="s">
        <v>18</v>
      </c>
      <c r="B110" s="30">
        <v>2019</v>
      </c>
      <c r="C110" s="31">
        <v>7198</v>
      </c>
      <c r="D110" s="29">
        <v>10</v>
      </c>
      <c r="E110" s="32">
        <f t="shared" ref="E110" si="3">D110/C110*1000</f>
        <v>1.3892747985551543</v>
      </c>
    </row>
    <row r="111" spans="1:7" x14ac:dyDescent="0.3">
      <c r="A111" t="s">
        <v>19</v>
      </c>
      <c r="B111" s="14">
        <v>2019</v>
      </c>
      <c r="C111" s="16">
        <v>4436</v>
      </c>
      <c r="D111" s="16">
        <v>17</v>
      </c>
      <c r="E111" s="10">
        <v>3.83</v>
      </c>
      <c r="F111" s="2">
        <v>3.16</v>
      </c>
      <c r="G111" s="2">
        <v>0.68</v>
      </c>
    </row>
    <row r="112" spans="1:7" x14ac:dyDescent="0.3">
      <c r="A112" t="s">
        <v>20</v>
      </c>
      <c r="B112" s="14">
        <v>2019</v>
      </c>
      <c r="C112" s="16">
        <v>163346</v>
      </c>
      <c r="D112" s="16">
        <v>338</v>
      </c>
      <c r="E112" s="10">
        <v>2.0699999999999998</v>
      </c>
      <c r="F112" s="2">
        <v>1.63</v>
      </c>
      <c r="G112" s="2">
        <v>0.4</v>
      </c>
    </row>
    <row r="113" spans="1:7" x14ac:dyDescent="0.3">
      <c r="A113" t="s">
        <v>21</v>
      </c>
      <c r="B113" s="14">
        <v>2019</v>
      </c>
      <c r="C113" s="16">
        <v>55023</v>
      </c>
      <c r="D113" s="16">
        <v>59</v>
      </c>
      <c r="E113" s="10">
        <v>1.07</v>
      </c>
      <c r="F113" s="2">
        <v>0.73</v>
      </c>
      <c r="G113" s="2">
        <v>0.35</v>
      </c>
    </row>
    <row r="114" spans="1:7" x14ac:dyDescent="0.3">
      <c r="A114" t="s">
        <v>35</v>
      </c>
      <c r="B114" s="14">
        <v>2019</v>
      </c>
      <c r="C114" s="16">
        <v>373504</v>
      </c>
      <c r="D114" s="16">
        <v>832</v>
      </c>
      <c r="E114" s="10">
        <v>2.23</v>
      </c>
      <c r="F114" s="2">
        <v>1.58</v>
      </c>
      <c r="G114" s="2">
        <v>0.65</v>
      </c>
    </row>
    <row r="115" spans="1:7" x14ac:dyDescent="0.3">
      <c r="A115" t="s">
        <v>25</v>
      </c>
      <c r="B115" s="14">
        <v>2019</v>
      </c>
      <c r="C115" s="16">
        <v>19201</v>
      </c>
      <c r="D115" s="16">
        <v>11</v>
      </c>
      <c r="E115" s="10">
        <v>0.56999999999999995</v>
      </c>
      <c r="F115" s="2">
        <v>0.42</v>
      </c>
      <c r="G115" s="2">
        <v>0.16</v>
      </c>
    </row>
    <row r="116" spans="1:7" x14ac:dyDescent="0.3">
      <c r="A116" t="s">
        <v>27</v>
      </c>
      <c r="B116" s="14">
        <v>2019</v>
      </c>
      <c r="C116" s="16">
        <v>115632</v>
      </c>
      <c r="D116" s="16">
        <v>117</v>
      </c>
      <c r="E116" s="10">
        <v>1.01</v>
      </c>
      <c r="F116" s="2">
        <v>0.69</v>
      </c>
      <c r="G116" s="2">
        <v>0.32</v>
      </c>
    </row>
    <row r="117" spans="1:7" x14ac:dyDescent="0.3">
      <c r="A117" t="s">
        <v>28</v>
      </c>
      <c r="B117" s="14">
        <v>2019</v>
      </c>
      <c r="C117" s="16">
        <v>85949</v>
      </c>
      <c r="D117" s="16">
        <v>119</v>
      </c>
      <c r="E117" s="10">
        <v>1.38</v>
      </c>
      <c r="F117" s="2">
        <v>1.08</v>
      </c>
      <c r="G117" s="2">
        <v>0.3</v>
      </c>
    </row>
    <row r="118" spans="1:7" x14ac:dyDescent="0.3">
      <c r="A118" t="s">
        <v>29</v>
      </c>
      <c r="B118" s="14">
        <v>2019</v>
      </c>
      <c r="C118" s="16">
        <v>637116</v>
      </c>
      <c r="D118" s="16">
        <v>915</v>
      </c>
      <c r="E118" s="10">
        <v>1.44</v>
      </c>
      <c r="F118" s="2">
        <v>0.94</v>
      </c>
      <c r="G118" s="2">
        <v>0.5</v>
      </c>
    </row>
    <row r="119" spans="1:7" x14ac:dyDescent="0.3">
      <c r="A119" t="s">
        <v>30</v>
      </c>
      <c r="B119" s="14">
        <v>2019</v>
      </c>
      <c r="C119" s="16">
        <v>691326</v>
      </c>
      <c r="D119" s="16">
        <v>1153</v>
      </c>
      <c r="E119" s="10">
        <v>1.67</v>
      </c>
      <c r="F119" s="2">
        <v>1.1599999999999999</v>
      </c>
      <c r="G119" s="2">
        <v>0.51</v>
      </c>
    </row>
    <row r="120" spans="1:7" x14ac:dyDescent="0.3">
      <c r="A120" t="s">
        <v>31</v>
      </c>
      <c r="B120" s="14">
        <v>2019</v>
      </c>
      <c r="C120" s="16">
        <v>22534</v>
      </c>
      <c r="D120" s="16">
        <v>63</v>
      </c>
      <c r="E120" s="10">
        <v>2.8</v>
      </c>
      <c r="F120" s="2">
        <v>2.17</v>
      </c>
      <c r="G120" s="2">
        <v>0.62</v>
      </c>
    </row>
    <row r="121" spans="1:7" x14ac:dyDescent="0.3">
      <c r="A121" t="s">
        <v>32</v>
      </c>
      <c r="B121" s="14">
        <v>2019</v>
      </c>
      <c r="C121" s="16">
        <v>48652</v>
      </c>
      <c r="D121" s="16">
        <v>68</v>
      </c>
      <c r="E121" s="10">
        <v>1.4</v>
      </c>
      <c r="F121" s="2">
        <v>0.99</v>
      </c>
      <c r="G121" s="2">
        <v>0.41</v>
      </c>
    </row>
    <row r="122" spans="1:7" x14ac:dyDescent="0.3">
      <c r="A122" s="7"/>
      <c r="B122" s="7"/>
      <c r="C122" s="7"/>
      <c r="D122" s="7"/>
      <c r="E122" s="7"/>
      <c r="F122"/>
      <c r="G122"/>
    </row>
    <row r="123" spans="1:7" x14ac:dyDescent="0.3">
      <c r="A123" s="7"/>
      <c r="B123" s="7"/>
      <c r="C123" s="7"/>
      <c r="D123" s="7"/>
      <c r="E123" s="7"/>
      <c r="F123"/>
      <c r="G123"/>
    </row>
    <row r="124" spans="1:7" x14ac:dyDescent="0.3">
      <c r="A124" s="7"/>
      <c r="B124" s="7"/>
      <c r="C124" s="7"/>
      <c r="D124" s="7"/>
      <c r="E124" s="7"/>
      <c r="F124"/>
      <c r="G124"/>
    </row>
    <row r="125" spans="1:7" x14ac:dyDescent="0.3">
      <c r="A125" s="7"/>
      <c r="B125" s="7"/>
      <c r="C125" s="7"/>
      <c r="D125" s="7"/>
      <c r="E125" s="7"/>
      <c r="F125"/>
      <c r="G125"/>
    </row>
    <row r="126" spans="1:7" x14ac:dyDescent="0.3">
      <c r="A126" s="7"/>
      <c r="B126" s="7"/>
      <c r="C126" s="7"/>
      <c r="D126" s="7"/>
      <c r="E126" s="7"/>
      <c r="F126"/>
      <c r="G1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workbookViewId="0"/>
  </sheetViews>
  <sheetFormatPr baseColWidth="10" defaultColWidth="9.109375" defaultRowHeight="14.4" x14ac:dyDescent="0.3"/>
  <cols>
    <col min="2" max="4" width="9.109375" style="14"/>
    <col min="5" max="5" width="9.88671875" style="14" customWidth="1"/>
  </cols>
  <sheetData>
    <row r="1" spans="1:5" ht="72" x14ac:dyDescent="0.3">
      <c r="A1" t="s">
        <v>0</v>
      </c>
      <c r="B1" s="14" t="s">
        <v>1</v>
      </c>
      <c r="C1" s="15" t="s">
        <v>47</v>
      </c>
      <c r="D1" s="15" t="s">
        <v>59</v>
      </c>
      <c r="E1" s="15" t="s">
        <v>126</v>
      </c>
    </row>
    <row r="2" spans="1:5" x14ac:dyDescent="0.3">
      <c r="A2" t="s">
        <v>2</v>
      </c>
      <c r="B2" s="14">
        <v>2015</v>
      </c>
      <c r="C2" s="16">
        <v>83607</v>
      </c>
      <c r="D2" s="16">
        <v>217</v>
      </c>
      <c r="E2" s="9">
        <v>2.6</v>
      </c>
    </row>
    <row r="3" spans="1:5" x14ac:dyDescent="0.3">
      <c r="A3" t="s">
        <v>3</v>
      </c>
      <c r="B3" s="14">
        <v>2015</v>
      </c>
      <c r="C3" s="16">
        <v>120087</v>
      </c>
      <c r="D3" s="16">
        <v>387</v>
      </c>
      <c r="E3" s="9">
        <v>3.22</v>
      </c>
    </row>
    <row r="4" spans="1:5" x14ac:dyDescent="0.3">
      <c r="A4" t="s">
        <v>4</v>
      </c>
      <c r="B4" s="14">
        <v>2015</v>
      </c>
      <c r="C4" s="16">
        <v>37259</v>
      </c>
      <c r="D4" s="16">
        <v>146</v>
      </c>
      <c r="E4" s="9">
        <v>3.92</v>
      </c>
    </row>
    <row r="5" spans="1:5" x14ac:dyDescent="0.3">
      <c r="A5" t="s">
        <v>5</v>
      </c>
      <c r="B5" s="14">
        <v>2015</v>
      </c>
      <c r="C5" s="16">
        <v>9237</v>
      </c>
      <c r="D5" s="16">
        <v>22</v>
      </c>
      <c r="E5" s="9">
        <v>2.38</v>
      </c>
    </row>
    <row r="6" spans="1:5" x14ac:dyDescent="0.3">
      <c r="A6" t="s">
        <v>6</v>
      </c>
      <c r="B6" s="14">
        <v>2015</v>
      </c>
      <c r="C6" s="16">
        <v>108220</v>
      </c>
      <c r="D6" s="16">
        <v>268</v>
      </c>
      <c r="E6" s="9">
        <v>2.48</v>
      </c>
    </row>
    <row r="7" spans="1:5" x14ac:dyDescent="0.3">
      <c r="A7" t="s">
        <v>7</v>
      </c>
      <c r="B7" s="14">
        <v>2015</v>
      </c>
      <c r="C7" s="16">
        <v>58467</v>
      </c>
      <c r="D7" s="16">
        <v>185</v>
      </c>
      <c r="E7" s="9">
        <v>3.16</v>
      </c>
    </row>
    <row r="8" spans="1:5" x14ac:dyDescent="0.3">
      <c r="A8" t="s">
        <v>8</v>
      </c>
      <c r="B8" s="14">
        <v>2015</v>
      </c>
      <c r="C8" s="16">
        <v>13906</v>
      </c>
      <c r="D8" s="16">
        <v>40</v>
      </c>
      <c r="E8" s="9">
        <v>2.88</v>
      </c>
    </row>
    <row r="9" spans="1:5" x14ac:dyDescent="0.3">
      <c r="A9" t="s">
        <v>9</v>
      </c>
      <c r="B9" s="14">
        <v>2015</v>
      </c>
      <c r="C9" s="16">
        <v>55517</v>
      </c>
      <c r="D9" s="16">
        <v>97</v>
      </c>
      <c r="E9" s="9">
        <v>1.75</v>
      </c>
    </row>
    <row r="10" spans="1:5" x14ac:dyDescent="0.3">
      <c r="A10" t="s">
        <v>12</v>
      </c>
      <c r="B10" s="14">
        <v>2015</v>
      </c>
      <c r="C10" s="16">
        <v>91635</v>
      </c>
      <c r="D10" s="16">
        <v>378</v>
      </c>
      <c r="E10" s="9">
        <v>4.13</v>
      </c>
    </row>
    <row r="11" spans="1:5" x14ac:dyDescent="0.3">
      <c r="A11" t="s">
        <v>13</v>
      </c>
      <c r="B11" s="14">
        <v>2015</v>
      </c>
      <c r="C11" s="16">
        <v>4086</v>
      </c>
      <c r="D11" s="16">
        <v>10</v>
      </c>
      <c r="E11" s="9">
        <v>2.4500000000000002</v>
      </c>
    </row>
    <row r="12" spans="1:5" x14ac:dyDescent="0.3">
      <c r="A12" t="s">
        <v>15</v>
      </c>
      <c r="B12" s="14">
        <v>2015</v>
      </c>
      <c r="C12" s="16">
        <v>482924</v>
      </c>
      <c r="D12" s="16">
        <v>1482</v>
      </c>
      <c r="E12" s="9">
        <v>3.07</v>
      </c>
    </row>
    <row r="13" spans="1:5" x14ac:dyDescent="0.3">
      <c r="A13" t="s">
        <v>16</v>
      </c>
      <c r="B13" s="14">
        <v>2015</v>
      </c>
      <c r="C13" s="16">
        <v>21729</v>
      </c>
      <c r="D13" s="16">
        <v>89</v>
      </c>
      <c r="E13" s="9">
        <v>4.0999999999999996</v>
      </c>
    </row>
    <row r="14" spans="1:5" x14ac:dyDescent="0.3">
      <c r="A14" s="29" t="s">
        <v>18</v>
      </c>
      <c r="B14" s="30">
        <v>2015</v>
      </c>
      <c r="C14" s="31">
        <v>6852</v>
      </c>
      <c r="D14" s="31">
        <v>15</v>
      </c>
      <c r="E14" s="32">
        <f>D14/C14*1000</f>
        <v>2.1891418563922942</v>
      </c>
    </row>
    <row r="15" spans="1:5" x14ac:dyDescent="0.3">
      <c r="A15" t="s">
        <v>21</v>
      </c>
      <c r="B15" s="14">
        <v>2015</v>
      </c>
      <c r="C15" s="16">
        <v>59513</v>
      </c>
      <c r="D15" s="16">
        <v>128</v>
      </c>
      <c r="E15" s="9">
        <v>2.15</v>
      </c>
    </row>
    <row r="16" spans="1:5" x14ac:dyDescent="0.3">
      <c r="A16" t="s">
        <v>35</v>
      </c>
      <c r="B16" s="14">
        <v>2015</v>
      </c>
      <c r="C16" s="16">
        <v>367749</v>
      </c>
      <c r="D16" s="16">
        <v>1459</v>
      </c>
      <c r="E16" s="9">
        <v>3.97</v>
      </c>
    </row>
    <row r="17" spans="1:5" x14ac:dyDescent="0.3">
      <c r="A17" t="s">
        <v>25</v>
      </c>
      <c r="B17" s="14">
        <v>2015</v>
      </c>
      <c r="C17" s="16">
        <v>20274</v>
      </c>
      <c r="D17" s="16">
        <v>14</v>
      </c>
      <c r="E17" s="9">
        <v>0.69</v>
      </c>
    </row>
    <row r="18" spans="1:5" x14ac:dyDescent="0.3">
      <c r="A18" t="s">
        <v>26</v>
      </c>
      <c r="B18" s="14">
        <v>2015</v>
      </c>
      <c r="C18" s="16">
        <v>356197</v>
      </c>
      <c r="D18" s="16">
        <v>1139</v>
      </c>
      <c r="E18" s="9">
        <v>3.2</v>
      </c>
    </row>
    <row r="19" spans="1:5" x14ac:dyDescent="0.3">
      <c r="A19" t="s">
        <v>27</v>
      </c>
      <c r="B19" s="14">
        <v>2015</v>
      </c>
      <c r="C19" s="16">
        <v>116463</v>
      </c>
      <c r="D19" s="16">
        <v>281</v>
      </c>
      <c r="E19" s="9">
        <v>2.41</v>
      </c>
    </row>
    <row r="20" spans="1:5" x14ac:dyDescent="0.3">
      <c r="A20" t="s">
        <v>28</v>
      </c>
      <c r="B20" s="14">
        <v>2015</v>
      </c>
      <c r="C20" s="16">
        <v>86525</v>
      </c>
      <c r="D20" s="16">
        <v>306</v>
      </c>
      <c r="E20" s="9">
        <v>3.54</v>
      </c>
    </row>
    <row r="21" spans="1:5" x14ac:dyDescent="0.3">
      <c r="A21" t="s">
        <v>29</v>
      </c>
      <c r="B21" s="14">
        <v>2015</v>
      </c>
      <c r="C21" s="16">
        <v>692908</v>
      </c>
      <c r="D21" s="16">
        <v>2487</v>
      </c>
      <c r="E21" s="9">
        <v>3.59</v>
      </c>
    </row>
    <row r="22" spans="1:5" x14ac:dyDescent="0.3">
      <c r="A22" t="s">
        <v>32</v>
      </c>
      <c r="B22" s="14">
        <v>2015</v>
      </c>
      <c r="C22" s="16">
        <v>54170</v>
      </c>
      <c r="D22" s="16">
        <v>139</v>
      </c>
      <c r="E22" s="9">
        <v>2.57</v>
      </c>
    </row>
    <row r="23" spans="1:5" x14ac:dyDescent="0.3">
      <c r="A23" t="s">
        <v>2</v>
      </c>
      <c r="B23" s="14">
        <v>2016</v>
      </c>
      <c r="C23" s="16">
        <v>87018</v>
      </c>
      <c r="D23" s="16">
        <v>238</v>
      </c>
      <c r="E23" s="9">
        <v>2.74</v>
      </c>
    </row>
    <row r="24" spans="1:5" x14ac:dyDescent="0.3">
      <c r="A24" t="s">
        <v>3</v>
      </c>
      <c r="B24" s="14">
        <v>2016</v>
      </c>
      <c r="C24" s="16">
        <v>119574</v>
      </c>
      <c r="D24" s="16">
        <v>380</v>
      </c>
      <c r="E24" s="9">
        <v>3.18</v>
      </c>
    </row>
    <row r="25" spans="1:5" x14ac:dyDescent="0.3">
      <c r="A25" t="s">
        <v>4</v>
      </c>
      <c r="B25" s="14">
        <v>2016</v>
      </c>
      <c r="C25" s="16">
        <v>33325</v>
      </c>
      <c r="D25" s="16">
        <v>125</v>
      </c>
      <c r="E25" s="9">
        <v>3.75</v>
      </c>
    </row>
    <row r="26" spans="1:5" x14ac:dyDescent="0.3">
      <c r="A26" t="s">
        <v>5</v>
      </c>
      <c r="B26" s="14">
        <v>2016</v>
      </c>
      <c r="C26" s="16">
        <v>9597</v>
      </c>
      <c r="D26" s="16">
        <v>27</v>
      </c>
      <c r="E26" s="9">
        <v>2.81</v>
      </c>
    </row>
    <row r="27" spans="1:5" x14ac:dyDescent="0.3">
      <c r="A27" t="s">
        <v>6</v>
      </c>
      <c r="B27" s="14">
        <v>2016</v>
      </c>
      <c r="C27" s="16">
        <v>110563</v>
      </c>
      <c r="D27" s="16">
        <v>311</v>
      </c>
      <c r="E27" s="9">
        <v>2.81</v>
      </c>
    </row>
    <row r="28" spans="1:5" x14ac:dyDescent="0.3">
      <c r="A28" t="s">
        <v>7</v>
      </c>
      <c r="B28" s="14">
        <v>2016</v>
      </c>
      <c r="C28" s="16">
        <v>61803</v>
      </c>
      <c r="D28" s="16">
        <v>173</v>
      </c>
      <c r="E28" s="9">
        <v>2.8</v>
      </c>
    </row>
    <row r="29" spans="1:5" x14ac:dyDescent="0.3">
      <c r="A29" t="s">
        <v>8</v>
      </c>
      <c r="B29" s="14">
        <v>2016</v>
      </c>
      <c r="C29" s="16">
        <v>13859</v>
      </c>
      <c r="D29" s="16">
        <v>32</v>
      </c>
      <c r="E29" s="9">
        <v>2.31</v>
      </c>
    </row>
    <row r="30" spans="1:5" x14ac:dyDescent="0.3">
      <c r="A30" t="s">
        <v>9</v>
      </c>
      <c r="B30" s="14">
        <v>2016</v>
      </c>
      <c r="C30" s="16">
        <v>53403</v>
      </c>
      <c r="D30" s="16">
        <v>96</v>
      </c>
      <c r="E30" s="9">
        <v>1.8</v>
      </c>
    </row>
    <row r="31" spans="1:5" x14ac:dyDescent="0.3">
      <c r="A31" t="s">
        <v>12</v>
      </c>
      <c r="B31" s="14">
        <v>2016</v>
      </c>
      <c r="C31" s="16">
        <v>93013</v>
      </c>
      <c r="D31" s="16">
        <v>360</v>
      </c>
      <c r="E31" s="9">
        <v>3.87</v>
      </c>
    </row>
    <row r="32" spans="1:5" x14ac:dyDescent="0.3">
      <c r="A32" t="s">
        <v>13</v>
      </c>
      <c r="B32" s="14">
        <v>2016</v>
      </c>
      <c r="C32" s="16">
        <v>4022</v>
      </c>
      <c r="D32" s="16" t="s">
        <v>117</v>
      </c>
      <c r="E32" s="9">
        <v>0.75</v>
      </c>
    </row>
    <row r="33" spans="1:5" x14ac:dyDescent="0.3">
      <c r="A33" t="s">
        <v>15</v>
      </c>
      <c r="B33" s="14">
        <v>2016</v>
      </c>
      <c r="C33" s="16">
        <v>471287</v>
      </c>
      <c r="D33" s="16">
        <v>1398</v>
      </c>
      <c r="E33" s="9">
        <v>2.97</v>
      </c>
    </row>
    <row r="34" spans="1:5" x14ac:dyDescent="0.3">
      <c r="A34" t="s">
        <v>16</v>
      </c>
      <c r="B34" s="14">
        <v>2016</v>
      </c>
      <c r="C34" s="16">
        <v>21708</v>
      </c>
      <c r="D34" s="16">
        <v>64</v>
      </c>
      <c r="E34" s="9">
        <v>2.95</v>
      </c>
    </row>
    <row r="35" spans="1:5" x14ac:dyDescent="0.3">
      <c r="A35" s="29" t="s">
        <v>18</v>
      </c>
      <c r="B35" s="30">
        <v>2016</v>
      </c>
      <c r="C35" s="31">
        <v>6827</v>
      </c>
      <c r="D35" s="31">
        <v>24</v>
      </c>
      <c r="E35" s="32">
        <f t="shared" ref="E35" si="0">D35/C35*1000</f>
        <v>3.515453347004541</v>
      </c>
    </row>
    <row r="36" spans="1:5" x14ac:dyDescent="0.3">
      <c r="A36" t="s">
        <v>21</v>
      </c>
      <c r="B36" s="14">
        <v>2016</v>
      </c>
      <c r="C36" s="16">
        <v>59659</v>
      </c>
      <c r="D36" s="16">
        <v>122</v>
      </c>
      <c r="E36" s="9">
        <v>2.04</v>
      </c>
    </row>
    <row r="37" spans="1:5" x14ac:dyDescent="0.3">
      <c r="A37" t="s">
        <v>35</v>
      </c>
      <c r="B37" s="14">
        <v>2016</v>
      </c>
      <c r="C37" s="16">
        <v>382757</v>
      </c>
      <c r="D37" s="16">
        <v>1545</v>
      </c>
      <c r="E37" s="9">
        <v>4.04</v>
      </c>
    </row>
    <row r="38" spans="1:5" x14ac:dyDescent="0.3">
      <c r="A38" t="s">
        <v>26</v>
      </c>
      <c r="B38" s="14">
        <v>2016</v>
      </c>
      <c r="C38" s="16">
        <v>360621</v>
      </c>
      <c r="D38" s="16">
        <v>1120</v>
      </c>
      <c r="E38" s="9">
        <v>3.11</v>
      </c>
    </row>
    <row r="39" spans="1:5" x14ac:dyDescent="0.3">
      <c r="A39" t="s">
        <v>27</v>
      </c>
      <c r="B39" s="14">
        <v>2016</v>
      </c>
      <c r="C39" s="16">
        <v>121373</v>
      </c>
      <c r="D39" s="16">
        <v>285</v>
      </c>
      <c r="E39" s="9">
        <v>2.35</v>
      </c>
    </row>
    <row r="40" spans="1:5" x14ac:dyDescent="0.3">
      <c r="A40" t="s">
        <v>28</v>
      </c>
      <c r="B40" s="14">
        <v>2016</v>
      </c>
      <c r="C40" s="16">
        <v>87924</v>
      </c>
      <c r="D40" s="16">
        <v>287</v>
      </c>
      <c r="E40" s="9">
        <v>3.26</v>
      </c>
    </row>
    <row r="41" spans="1:5" x14ac:dyDescent="0.3">
      <c r="A41" t="s">
        <v>29</v>
      </c>
      <c r="B41" s="14">
        <v>2016</v>
      </c>
      <c r="C41" s="16">
        <v>693110</v>
      </c>
      <c r="D41" s="16">
        <v>2550</v>
      </c>
      <c r="E41" s="9">
        <v>3.68</v>
      </c>
    </row>
    <row r="42" spans="1:5" x14ac:dyDescent="0.3">
      <c r="A42" t="s">
        <v>32</v>
      </c>
      <c r="B42" s="14">
        <v>2016</v>
      </c>
      <c r="C42" s="16">
        <v>53370</v>
      </c>
      <c r="D42" s="16">
        <v>160</v>
      </c>
      <c r="E42" s="9">
        <v>3</v>
      </c>
    </row>
    <row r="43" spans="1:5" x14ac:dyDescent="0.3">
      <c r="A43" t="s">
        <v>2</v>
      </c>
      <c r="B43" s="14">
        <v>2017</v>
      </c>
      <c r="C43" s="16">
        <v>86941</v>
      </c>
      <c r="D43" s="16">
        <v>198</v>
      </c>
      <c r="E43" s="9">
        <v>2.2799999999999998</v>
      </c>
    </row>
    <row r="44" spans="1:5" x14ac:dyDescent="0.3">
      <c r="A44" t="s">
        <v>3</v>
      </c>
      <c r="B44" s="14">
        <v>2017</v>
      </c>
      <c r="C44" s="16">
        <v>117487</v>
      </c>
      <c r="D44" s="16">
        <v>436</v>
      </c>
      <c r="E44" s="9">
        <v>3.71</v>
      </c>
    </row>
    <row r="45" spans="1:5" x14ac:dyDescent="0.3">
      <c r="A45" t="s">
        <v>4</v>
      </c>
      <c r="B45" s="14">
        <v>2017</v>
      </c>
      <c r="C45" s="16">
        <v>36584</v>
      </c>
      <c r="D45" s="16">
        <v>139</v>
      </c>
      <c r="E45" s="9">
        <v>3.8</v>
      </c>
    </row>
    <row r="46" spans="1:5" x14ac:dyDescent="0.3">
      <c r="A46" t="s">
        <v>5</v>
      </c>
      <c r="B46" s="14">
        <v>2017</v>
      </c>
      <c r="C46" s="16">
        <v>9428</v>
      </c>
      <c r="D46" s="16">
        <v>12</v>
      </c>
      <c r="E46" s="9">
        <v>1.27</v>
      </c>
    </row>
    <row r="47" spans="1:5" x14ac:dyDescent="0.3">
      <c r="A47" t="s">
        <v>6</v>
      </c>
      <c r="B47" s="14">
        <v>2017</v>
      </c>
      <c r="C47" s="16">
        <v>111917</v>
      </c>
      <c r="D47" s="16">
        <v>315</v>
      </c>
      <c r="E47" s="9">
        <v>2.81</v>
      </c>
    </row>
    <row r="48" spans="1:5" x14ac:dyDescent="0.3">
      <c r="A48" t="s">
        <v>7</v>
      </c>
      <c r="B48" s="14">
        <v>2017</v>
      </c>
      <c r="C48" s="16">
        <v>61690</v>
      </c>
      <c r="D48" s="16">
        <v>201</v>
      </c>
      <c r="E48" s="9">
        <v>3.26</v>
      </c>
    </row>
    <row r="49" spans="1:5" x14ac:dyDescent="0.3">
      <c r="A49" t="s">
        <v>8</v>
      </c>
      <c r="B49" s="14">
        <v>2017</v>
      </c>
      <c r="C49" s="16">
        <v>13511</v>
      </c>
      <c r="D49" s="16">
        <v>26</v>
      </c>
      <c r="E49" s="9">
        <v>1.92</v>
      </c>
    </row>
    <row r="50" spans="1:5" x14ac:dyDescent="0.3">
      <c r="A50" t="s">
        <v>9</v>
      </c>
      <c r="B50" s="14">
        <v>2017</v>
      </c>
      <c r="C50" s="16">
        <v>50628</v>
      </c>
      <c r="D50" s="16">
        <v>102</v>
      </c>
      <c r="E50" s="9">
        <v>2.0099999999999998</v>
      </c>
    </row>
    <row r="51" spans="1:5" x14ac:dyDescent="0.3">
      <c r="A51" t="s">
        <v>12</v>
      </c>
      <c r="B51" s="14">
        <v>2017</v>
      </c>
      <c r="C51" s="16">
        <v>91566</v>
      </c>
      <c r="D51" s="16">
        <v>330</v>
      </c>
      <c r="E51" s="9">
        <v>3.6</v>
      </c>
    </row>
    <row r="52" spans="1:5" x14ac:dyDescent="0.3">
      <c r="A52" t="s">
        <v>13</v>
      </c>
      <c r="B52" s="14">
        <v>2017</v>
      </c>
      <c r="C52" s="16">
        <v>4059</v>
      </c>
      <c r="D52" s="16">
        <v>11</v>
      </c>
      <c r="E52" s="9">
        <v>2.71</v>
      </c>
    </row>
    <row r="53" spans="1:5" x14ac:dyDescent="0.3">
      <c r="A53" t="s">
        <v>15</v>
      </c>
      <c r="B53" s="14">
        <v>2017</v>
      </c>
      <c r="C53" s="16">
        <v>458157</v>
      </c>
      <c r="D53" s="16">
        <v>1334</v>
      </c>
      <c r="E53" s="9">
        <v>2.91</v>
      </c>
    </row>
    <row r="54" spans="1:5" x14ac:dyDescent="0.3">
      <c r="A54" t="s">
        <v>16</v>
      </c>
      <c r="B54" s="14">
        <v>2017</v>
      </c>
      <c r="C54" s="16">
        <v>20636</v>
      </c>
      <c r="D54" s="16">
        <v>57</v>
      </c>
      <c r="E54" s="9">
        <v>2.76</v>
      </c>
    </row>
    <row r="55" spans="1:5" x14ac:dyDescent="0.3">
      <c r="A55" s="29" t="s">
        <v>18</v>
      </c>
      <c r="B55" s="30">
        <v>2017</v>
      </c>
      <c r="C55" s="31">
        <v>7013</v>
      </c>
      <c r="D55" s="31">
        <v>14</v>
      </c>
      <c r="E55" s="32">
        <f t="shared" ref="E55" si="1">D55/C55*1000</f>
        <v>1.9962925994581491</v>
      </c>
    </row>
    <row r="56" spans="1:5" x14ac:dyDescent="0.3">
      <c r="A56" t="s">
        <v>21</v>
      </c>
      <c r="B56" s="14">
        <v>2017</v>
      </c>
      <c r="C56" s="16">
        <v>57163</v>
      </c>
      <c r="D56" s="16">
        <v>126</v>
      </c>
      <c r="E56" s="9">
        <v>2.2000000000000002</v>
      </c>
    </row>
    <row r="57" spans="1:5" x14ac:dyDescent="0.3">
      <c r="A57" t="s">
        <v>35</v>
      </c>
      <c r="B57" s="14">
        <v>2017</v>
      </c>
      <c r="C57" s="16">
        <v>402576</v>
      </c>
      <c r="D57" s="16">
        <v>1599</v>
      </c>
      <c r="E57" s="9">
        <v>3.97</v>
      </c>
    </row>
    <row r="58" spans="1:5" x14ac:dyDescent="0.3">
      <c r="A58" t="s">
        <v>25</v>
      </c>
      <c r="B58" s="14">
        <v>2017</v>
      </c>
      <c r="C58" s="16">
        <v>19964</v>
      </c>
      <c r="D58" s="16">
        <v>6</v>
      </c>
      <c r="E58" s="9">
        <v>0.3</v>
      </c>
    </row>
    <row r="59" spans="1:5" x14ac:dyDescent="0.3">
      <c r="A59" t="s">
        <v>26</v>
      </c>
      <c r="B59" s="14">
        <v>2017</v>
      </c>
      <c r="C59" s="16">
        <v>348287</v>
      </c>
      <c r="D59" s="16">
        <v>1092</v>
      </c>
      <c r="E59" s="9">
        <v>3.14</v>
      </c>
    </row>
    <row r="60" spans="1:5" x14ac:dyDescent="0.3">
      <c r="A60" t="s">
        <v>27</v>
      </c>
      <c r="B60" s="14">
        <v>2017</v>
      </c>
      <c r="C60" s="16">
        <v>117178</v>
      </c>
      <c r="D60" s="16">
        <v>270</v>
      </c>
      <c r="E60" s="9">
        <v>2.2999999999999998</v>
      </c>
    </row>
    <row r="61" spans="1:5" x14ac:dyDescent="0.3">
      <c r="A61" t="s">
        <v>28</v>
      </c>
      <c r="B61" s="14">
        <v>2017</v>
      </c>
      <c r="C61" s="16">
        <v>87169</v>
      </c>
      <c r="D61" s="16">
        <v>269</v>
      </c>
      <c r="E61" s="9">
        <v>3.09</v>
      </c>
    </row>
    <row r="62" spans="1:5" x14ac:dyDescent="0.3">
      <c r="A62" t="s">
        <v>29</v>
      </c>
      <c r="B62" s="14">
        <v>2017</v>
      </c>
      <c r="C62" s="16">
        <v>676540</v>
      </c>
      <c r="D62" s="16">
        <v>2538</v>
      </c>
      <c r="E62" s="9">
        <v>3.75</v>
      </c>
    </row>
    <row r="63" spans="1:5" x14ac:dyDescent="0.3">
      <c r="A63" t="s">
        <v>32</v>
      </c>
      <c r="B63" s="14">
        <v>2017</v>
      </c>
      <c r="C63" s="16">
        <v>51945</v>
      </c>
      <c r="D63" s="16">
        <v>162</v>
      </c>
      <c r="E63" s="9">
        <v>3.12</v>
      </c>
    </row>
    <row r="64" spans="1:5" x14ac:dyDescent="0.3">
      <c r="A64" t="s">
        <v>2</v>
      </c>
      <c r="B64" s="14">
        <v>2018</v>
      </c>
      <c r="C64" s="16">
        <v>84764</v>
      </c>
      <c r="D64" s="16">
        <v>184</v>
      </c>
      <c r="E64" s="9">
        <v>2.17</v>
      </c>
    </row>
    <row r="65" spans="1:5" x14ac:dyDescent="0.3">
      <c r="A65" t="s">
        <v>3</v>
      </c>
      <c r="B65" s="14">
        <v>2018</v>
      </c>
      <c r="C65" s="16">
        <v>116336</v>
      </c>
      <c r="D65" s="16">
        <v>421</v>
      </c>
      <c r="E65" s="9">
        <v>3.62</v>
      </c>
    </row>
    <row r="66" spans="1:5" x14ac:dyDescent="0.3">
      <c r="A66" t="s">
        <v>4</v>
      </c>
      <c r="B66" s="14">
        <v>2018</v>
      </c>
      <c r="C66" s="16">
        <v>37278</v>
      </c>
      <c r="D66" s="16">
        <v>153</v>
      </c>
      <c r="E66" s="9">
        <v>4.0999999999999996</v>
      </c>
    </row>
    <row r="67" spans="1:5" x14ac:dyDescent="0.3">
      <c r="A67" t="s">
        <v>5</v>
      </c>
      <c r="B67" s="14">
        <v>2018</v>
      </c>
      <c r="C67" s="16">
        <v>9398</v>
      </c>
      <c r="D67" s="16">
        <v>24</v>
      </c>
      <c r="E67" s="9">
        <v>2.5499999999999998</v>
      </c>
    </row>
    <row r="68" spans="1:5" x14ac:dyDescent="0.3">
      <c r="A68" t="s">
        <v>6</v>
      </c>
      <c r="B68" s="14">
        <v>2018</v>
      </c>
      <c r="C68" s="16">
        <v>111477</v>
      </c>
      <c r="D68" s="16">
        <v>295</v>
      </c>
      <c r="E68" s="9">
        <v>2.65</v>
      </c>
    </row>
    <row r="69" spans="1:5" x14ac:dyDescent="0.3">
      <c r="A69" t="s">
        <v>7</v>
      </c>
      <c r="B69" s="14">
        <v>2018</v>
      </c>
      <c r="C69" s="16">
        <v>61850</v>
      </c>
      <c r="D69" s="16">
        <v>191</v>
      </c>
      <c r="E69" s="9">
        <v>3.09</v>
      </c>
    </row>
    <row r="70" spans="1:5" x14ac:dyDescent="0.3">
      <c r="A70" t="s">
        <v>8</v>
      </c>
      <c r="B70" s="14">
        <v>2018</v>
      </c>
      <c r="C70" s="16">
        <v>14155</v>
      </c>
      <c r="D70" s="16">
        <v>21</v>
      </c>
      <c r="E70" s="9">
        <v>1.48</v>
      </c>
    </row>
    <row r="71" spans="1:5" x14ac:dyDescent="0.3">
      <c r="A71" t="s">
        <v>9</v>
      </c>
      <c r="B71" s="14">
        <v>2018</v>
      </c>
      <c r="C71" s="16">
        <v>47707</v>
      </c>
      <c r="D71" s="16">
        <v>104</v>
      </c>
      <c r="E71" s="9">
        <v>2.1800000000000002</v>
      </c>
    </row>
    <row r="72" spans="1:5" x14ac:dyDescent="0.3">
      <c r="A72" t="s">
        <v>12</v>
      </c>
      <c r="B72" s="14">
        <v>2018</v>
      </c>
      <c r="C72" s="16">
        <v>89792</v>
      </c>
      <c r="D72" s="16">
        <v>300</v>
      </c>
      <c r="E72" s="9">
        <v>3.34</v>
      </c>
    </row>
    <row r="73" spans="1:5" x14ac:dyDescent="0.3">
      <c r="A73" t="s">
        <v>13</v>
      </c>
      <c r="B73" s="14">
        <v>2018</v>
      </c>
      <c r="C73" s="16">
        <v>4204</v>
      </c>
      <c r="D73" s="16">
        <v>7</v>
      </c>
      <c r="E73" s="9">
        <v>1.67</v>
      </c>
    </row>
    <row r="74" spans="1:5" x14ac:dyDescent="0.3">
      <c r="A74" t="s">
        <v>15</v>
      </c>
      <c r="B74" s="14">
        <v>2018</v>
      </c>
      <c r="C74" s="16">
        <v>439858</v>
      </c>
      <c r="D74" s="16">
        <v>1341</v>
      </c>
      <c r="E74" s="9">
        <v>3.05</v>
      </c>
    </row>
    <row r="75" spans="1:5" x14ac:dyDescent="0.3">
      <c r="A75" t="s">
        <v>16</v>
      </c>
      <c r="B75" s="14">
        <v>2018</v>
      </c>
      <c r="C75" s="16">
        <v>19131</v>
      </c>
      <c r="D75" s="16">
        <v>41</v>
      </c>
      <c r="E75" s="9">
        <v>2.14</v>
      </c>
    </row>
    <row r="76" spans="1:5" x14ac:dyDescent="0.3">
      <c r="A76" s="29" t="s">
        <v>18</v>
      </c>
      <c r="B76" s="30">
        <v>2018</v>
      </c>
      <c r="C76" s="31">
        <v>7174</v>
      </c>
      <c r="D76" s="31">
        <v>11</v>
      </c>
      <c r="E76" s="32">
        <f t="shared" ref="E76" si="2">D76/C76*1000</f>
        <v>1.5333147477000277</v>
      </c>
    </row>
    <row r="77" spans="1:5" x14ac:dyDescent="0.3">
      <c r="A77" t="s">
        <v>21</v>
      </c>
      <c r="B77" s="14">
        <v>2018</v>
      </c>
      <c r="C77" s="16">
        <v>55694</v>
      </c>
      <c r="D77" s="16">
        <v>124</v>
      </c>
      <c r="E77" s="9">
        <v>2.23</v>
      </c>
    </row>
    <row r="78" spans="1:5" x14ac:dyDescent="0.3">
      <c r="A78" t="s">
        <v>35</v>
      </c>
      <c r="B78" s="14">
        <v>2018</v>
      </c>
      <c r="C78" s="16">
        <v>387245</v>
      </c>
      <c r="D78" s="16">
        <v>1465</v>
      </c>
      <c r="E78" s="9">
        <v>3.78</v>
      </c>
    </row>
    <row r="79" spans="1:5" x14ac:dyDescent="0.3">
      <c r="A79" t="s">
        <v>26</v>
      </c>
      <c r="B79" s="14">
        <v>2018</v>
      </c>
      <c r="C79" s="16">
        <v>333444</v>
      </c>
      <c r="D79" s="16">
        <v>1027</v>
      </c>
      <c r="E79" s="9">
        <v>3.08</v>
      </c>
    </row>
    <row r="80" spans="1:5" x14ac:dyDescent="0.3">
      <c r="A80" t="s">
        <v>27</v>
      </c>
      <c r="B80" s="14">
        <v>2018</v>
      </c>
      <c r="C80" s="16">
        <v>117289</v>
      </c>
      <c r="D80" s="16">
        <v>231</v>
      </c>
      <c r="E80" s="9">
        <v>1.97</v>
      </c>
    </row>
    <row r="81" spans="1:5" x14ac:dyDescent="0.3">
      <c r="A81" t="s">
        <v>28</v>
      </c>
      <c r="B81" s="14">
        <v>2018</v>
      </c>
      <c r="C81" s="16">
        <v>87590</v>
      </c>
      <c r="D81" s="16">
        <v>250</v>
      </c>
      <c r="E81" s="9">
        <v>2.85</v>
      </c>
    </row>
    <row r="82" spans="1:5" x14ac:dyDescent="0.3">
      <c r="A82" t="s">
        <v>29</v>
      </c>
      <c r="B82" s="14">
        <v>2018</v>
      </c>
      <c r="C82" s="16">
        <v>654359</v>
      </c>
      <c r="D82" s="16">
        <v>2373</v>
      </c>
      <c r="E82" s="9">
        <v>3.63</v>
      </c>
    </row>
    <row r="83" spans="1:5" x14ac:dyDescent="0.3">
      <c r="A83" t="s">
        <v>32</v>
      </c>
      <c r="B83" s="14">
        <v>2018</v>
      </c>
      <c r="C83" s="16">
        <v>50532</v>
      </c>
      <c r="D83" s="16">
        <v>139</v>
      </c>
      <c r="E83" s="9">
        <v>2.75</v>
      </c>
    </row>
    <row r="84" spans="1:5" x14ac:dyDescent="0.3">
      <c r="A84" t="s">
        <v>2</v>
      </c>
      <c r="B84" s="14">
        <v>2019</v>
      </c>
      <c r="C84" s="16">
        <v>84176</v>
      </c>
      <c r="D84" s="16">
        <v>209</v>
      </c>
      <c r="E84" s="9">
        <v>2.48</v>
      </c>
    </row>
    <row r="85" spans="1:5" x14ac:dyDescent="0.3">
      <c r="A85" t="s">
        <v>3</v>
      </c>
      <c r="B85" s="14">
        <v>2019</v>
      </c>
      <c r="C85" s="16">
        <v>115496</v>
      </c>
      <c r="D85" s="16">
        <v>430</v>
      </c>
      <c r="E85" s="9">
        <v>3.72</v>
      </c>
    </row>
    <row r="86" spans="1:5" x14ac:dyDescent="0.3">
      <c r="A86" t="s">
        <v>4</v>
      </c>
      <c r="B86" s="14">
        <v>2019</v>
      </c>
      <c r="C86" s="16">
        <v>36471</v>
      </c>
      <c r="D86" s="16">
        <v>142</v>
      </c>
      <c r="E86" s="9">
        <v>3.89</v>
      </c>
    </row>
    <row r="87" spans="1:5" x14ac:dyDescent="0.3">
      <c r="A87" t="s">
        <v>5</v>
      </c>
      <c r="B87" s="14">
        <v>2019</v>
      </c>
      <c r="C87" s="16">
        <v>9712</v>
      </c>
      <c r="D87" s="16">
        <v>24</v>
      </c>
      <c r="E87" s="9">
        <v>2.4700000000000002</v>
      </c>
    </row>
    <row r="88" spans="1:5" x14ac:dyDescent="0.3">
      <c r="A88" t="s">
        <v>6</v>
      </c>
      <c r="B88" s="14">
        <v>2019</v>
      </c>
      <c r="C88" s="16">
        <v>109512</v>
      </c>
      <c r="D88" s="16">
        <v>273</v>
      </c>
      <c r="E88" s="9">
        <v>2.4900000000000002</v>
      </c>
    </row>
    <row r="89" spans="1:5" x14ac:dyDescent="0.3">
      <c r="A89" t="s">
        <v>7</v>
      </c>
      <c r="B89" s="14">
        <v>2019</v>
      </c>
      <c r="C89" s="16">
        <v>60573</v>
      </c>
      <c r="D89" s="16">
        <v>132</v>
      </c>
      <c r="E89" s="9">
        <v>2.1800000000000002</v>
      </c>
    </row>
    <row r="90" spans="1:5" x14ac:dyDescent="0.3">
      <c r="A90" t="s">
        <v>8</v>
      </c>
      <c r="B90" s="14">
        <v>2019</v>
      </c>
      <c r="C90" s="16">
        <v>13871</v>
      </c>
      <c r="D90" s="16">
        <v>25</v>
      </c>
      <c r="E90" s="9">
        <v>1.8</v>
      </c>
    </row>
    <row r="91" spans="1:5" x14ac:dyDescent="0.3">
      <c r="A91" t="s">
        <v>9</v>
      </c>
      <c r="B91" s="14">
        <v>2019</v>
      </c>
      <c r="C91" s="16">
        <v>45666</v>
      </c>
      <c r="D91" s="16">
        <v>92</v>
      </c>
      <c r="E91" s="9">
        <v>2.0099999999999998</v>
      </c>
    </row>
    <row r="92" spans="1:5" x14ac:dyDescent="0.3">
      <c r="A92" t="s">
        <v>12</v>
      </c>
      <c r="B92" s="14">
        <v>2019</v>
      </c>
      <c r="C92" s="16">
        <v>89182</v>
      </c>
      <c r="D92" s="16">
        <v>331</v>
      </c>
      <c r="E92" s="9">
        <v>3.71</v>
      </c>
    </row>
    <row r="93" spans="1:5" x14ac:dyDescent="0.3">
      <c r="A93" t="s">
        <v>13</v>
      </c>
      <c r="B93" s="14">
        <v>2019</v>
      </c>
      <c r="C93" s="16">
        <v>4366</v>
      </c>
      <c r="D93" s="16" t="s">
        <v>117</v>
      </c>
      <c r="E93" s="9">
        <v>0.92</v>
      </c>
    </row>
    <row r="94" spans="1:5" x14ac:dyDescent="0.3">
      <c r="A94" t="s">
        <v>15</v>
      </c>
      <c r="B94" s="14">
        <v>2019</v>
      </c>
      <c r="C94" s="16">
        <v>419237</v>
      </c>
      <c r="D94" s="16">
        <v>1111</v>
      </c>
      <c r="E94" s="9">
        <v>2.65</v>
      </c>
    </row>
    <row r="95" spans="1:5" x14ac:dyDescent="0.3">
      <c r="A95" t="s">
        <v>16</v>
      </c>
      <c r="B95" s="14">
        <v>2019</v>
      </c>
      <c r="C95" s="16">
        <v>18621</v>
      </c>
      <c r="D95" s="16">
        <v>55</v>
      </c>
      <c r="E95" s="9">
        <v>2.95</v>
      </c>
    </row>
    <row r="96" spans="1:5" x14ac:dyDescent="0.3">
      <c r="A96" s="29" t="s">
        <v>18</v>
      </c>
      <c r="B96" s="30">
        <v>2019</v>
      </c>
      <c r="C96" s="31">
        <v>7198</v>
      </c>
      <c r="D96" s="31">
        <v>12</v>
      </c>
      <c r="E96" s="32">
        <f t="shared" ref="E96" si="3">D96/C96*1000</f>
        <v>1.667129758266185</v>
      </c>
    </row>
    <row r="97" spans="1:5" x14ac:dyDescent="0.3">
      <c r="A97" t="s">
        <v>21</v>
      </c>
      <c r="B97" s="14">
        <v>2019</v>
      </c>
      <c r="C97" s="16">
        <v>55041</v>
      </c>
      <c r="D97" s="16">
        <v>105</v>
      </c>
      <c r="E97" s="9">
        <v>1.91</v>
      </c>
    </row>
    <row r="98" spans="1:5" x14ac:dyDescent="0.3">
      <c r="A98" t="s">
        <v>35</v>
      </c>
      <c r="B98" s="14">
        <v>2019</v>
      </c>
      <c r="C98" s="16">
        <v>373716</v>
      </c>
      <c r="D98" s="16">
        <v>1371</v>
      </c>
      <c r="E98" s="9">
        <v>3.67</v>
      </c>
    </row>
    <row r="99" spans="1:5" x14ac:dyDescent="0.3">
      <c r="A99" t="s">
        <v>25</v>
      </c>
      <c r="B99" s="14">
        <v>2019</v>
      </c>
      <c r="C99" s="16">
        <v>19209</v>
      </c>
      <c r="D99" s="16" t="s">
        <v>117</v>
      </c>
      <c r="E99" s="9">
        <v>0.1</v>
      </c>
    </row>
    <row r="100" spans="1:5" x14ac:dyDescent="0.3">
      <c r="A100" t="s">
        <v>26</v>
      </c>
      <c r="B100" s="14">
        <v>2019</v>
      </c>
      <c r="C100" s="16">
        <v>321767</v>
      </c>
      <c r="D100" s="16">
        <v>977</v>
      </c>
      <c r="E100" s="9">
        <v>3.04</v>
      </c>
    </row>
    <row r="101" spans="1:5" x14ac:dyDescent="0.3">
      <c r="A101" t="s">
        <v>27</v>
      </c>
      <c r="B101" s="14">
        <v>2019</v>
      </c>
      <c r="C101" s="16">
        <v>115701</v>
      </c>
      <c r="D101" s="16">
        <v>220</v>
      </c>
      <c r="E101" s="9">
        <v>1.9</v>
      </c>
    </row>
    <row r="102" spans="1:5" x14ac:dyDescent="0.3">
      <c r="A102" t="s">
        <v>28</v>
      </c>
      <c r="B102" s="14">
        <v>2019</v>
      </c>
      <c r="C102" s="16">
        <v>86072</v>
      </c>
      <c r="D102" s="16">
        <v>256</v>
      </c>
      <c r="E102" s="9">
        <v>2.97</v>
      </c>
    </row>
    <row r="103" spans="1:5" x14ac:dyDescent="0.3">
      <c r="A103" t="s">
        <v>29</v>
      </c>
      <c r="B103" s="14">
        <v>2019</v>
      </c>
      <c r="C103" s="16">
        <v>637628</v>
      </c>
      <c r="D103" s="16">
        <v>2347</v>
      </c>
      <c r="E103" s="9">
        <v>3.68</v>
      </c>
    </row>
    <row r="104" spans="1:5" x14ac:dyDescent="0.3">
      <c r="A104" t="s">
        <v>32</v>
      </c>
      <c r="B104" s="14">
        <v>2019</v>
      </c>
      <c r="C104" s="16">
        <v>48678</v>
      </c>
      <c r="D104" s="16">
        <v>133</v>
      </c>
      <c r="E104" s="9">
        <v>2.73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workbookViewId="0"/>
  </sheetViews>
  <sheetFormatPr baseColWidth="10" defaultColWidth="9.109375" defaultRowHeight="14.4" x14ac:dyDescent="0.3"/>
  <cols>
    <col min="2" max="4" width="9.109375" style="14"/>
    <col min="5" max="5" width="9.6640625" style="14" customWidth="1"/>
    <col min="6" max="6" width="9.109375" style="14"/>
  </cols>
  <sheetData>
    <row r="1" spans="1:5" ht="72" x14ac:dyDescent="0.3">
      <c r="A1" t="s">
        <v>0</v>
      </c>
      <c r="B1" s="14" t="s">
        <v>1</v>
      </c>
      <c r="C1" s="15" t="s">
        <v>55</v>
      </c>
      <c r="D1" s="15" t="s">
        <v>134</v>
      </c>
      <c r="E1" s="15" t="s">
        <v>127</v>
      </c>
    </row>
    <row r="2" spans="1:5" x14ac:dyDescent="0.3">
      <c r="A2" t="s">
        <v>2</v>
      </c>
      <c r="B2" s="14">
        <v>2015</v>
      </c>
      <c r="C2" s="16">
        <v>83543</v>
      </c>
      <c r="D2" s="16">
        <v>168</v>
      </c>
      <c r="E2" s="10">
        <v>2.0099999999999998</v>
      </c>
    </row>
    <row r="3" spans="1:5" x14ac:dyDescent="0.3">
      <c r="A3" t="s">
        <v>3</v>
      </c>
      <c r="B3" s="14">
        <v>2015</v>
      </c>
      <c r="C3" s="16">
        <v>120039</v>
      </c>
      <c r="D3" s="16">
        <v>321</v>
      </c>
      <c r="E3" s="10">
        <v>2.67</v>
      </c>
    </row>
    <row r="4" spans="1:5" x14ac:dyDescent="0.3">
      <c r="A4" t="s">
        <v>4</v>
      </c>
      <c r="B4" s="14">
        <v>2015</v>
      </c>
      <c r="C4" s="16">
        <v>37239</v>
      </c>
      <c r="D4" s="16">
        <v>127</v>
      </c>
      <c r="E4" s="10">
        <v>3.41</v>
      </c>
    </row>
    <row r="5" spans="1:5" x14ac:dyDescent="0.3">
      <c r="A5" t="s">
        <v>5</v>
      </c>
      <c r="B5" s="14">
        <v>2015</v>
      </c>
      <c r="C5" s="16">
        <v>9230</v>
      </c>
      <c r="D5" s="16">
        <v>16</v>
      </c>
      <c r="E5" s="10">
        <v>1.73</v>
      </c>
    </row>
    <row r="6" spans="1:5" x14ac:dyDescent="0.3">
      <c r="A6" t="s">
        <v>6</v>
      </c>
      <c r="B6" s="14">
        <v>2015</v>
      </c>
      <c r="C6" s="16">
        <v>108188</v>
      </c>
      <c r="D6" s="16">
        <v>225</v>
      </c>
      <c r="E6" s="10">
        <v>2.08</v>
      </c>
    </row>
    <row r="7" spans="1:5" x14ac:dyDescent="0.3">
      <c r="A7" t="s">
        <v>7</v>
      </c>
      <c r="B7" s="14">
        <v>2015</v>
      </c>
      <c r="C7" s="16">
        <v>58437</v>
      </c>
      <c r="D7" s="16">
        <v>126</v>
      </c>
      <c r="E7" s="10">
        <v>2.16</v>
      </c>
    </row>
    <row r="8" spans="1:5" x14ac:dyDescent="0.3">
      <c r="A8" t="s">
        <v>8</v>
      </c>
      <c r="B8" s="14">
        <v>2015</v>
      </c>
      <c r="C8" s="16">
        <v>13898</v>
      </c>
      <c r="D8" s="16">
        <v>35</v>
      </c>
      <c r="E8" s="10">
        <v>2.52</v>
      </c>
    </row>
    <row r="9" spans="1:5" x14ac:dyDescent="0.3">
      <c r="A9" t="s">
        <v>9</v>
      </c>
      <c r="B9" s="14">
        <v>2015</v>
      </c>
      <c r="C9" s="16">
        <v>55498</v>
      </c>
      <c r="D9" s="16">
        <v>89</v>
      </c>
      <c r="E9" s="10">
        <v>1.6</v>
      </c>
    </row>
    <row r="10" spans="1:5" x14ac:dyDescent="0.3">
      <c r="A10" t="s">
        <v>13</v>
      </c>
      <c r="B10" s="14">
        <v>2015</v>
      </c>
      <c r="C10" s="16">
        <v>4080</v>
      </c>
      <c r="D10" s="16">
        <v>7</v>
      </c>
      <c r="E10" s="10">
        <v>1.72</v>
      </c>
    </row>
    <row r="11" spans="1:5" x14ac:dyDescent="0.3">
      <c r="A11" t="s">
        <v>16</v>
      </c>
      <c r="B11" s="14">
        <v>2015</v>
      </c>
      <c r="C11" s="16">
        <v>21721</v>
      </c>
      <c r="D11" s="16">
        <v>83</v>
      </c>
      <c r="E11" s="10">
        <v>3.82</v>
      </c>
    </row>
    <row r="12" spans="1:5" x14ac:dyDescent="0.3">
      <c r="A12" s="29" t="s">
        <v>18</v>
      </c>
      <c r="B12" s="30">
        <v>2015</v>
      </c>
      <c r="C12" s="31">
        <v>6852</v>
      </c>
      <c r="D12" s="31">
        <v>15</v>
      </c>
      <c r="E12" s="32">
        <f>D12/C12*1000</f>
        <v>2.1891418563922942</v>
      </c>
    </row>
    <row r="13" spans="1:5" x14ac:dyDescent="0.3">
      <c r="A13" t="s">
        <v>21</v>
      </c>
      <c r="B13" s="14">
        <v>2015</v>
      </c>
      <c r="C13" s="16">
        <v>59487</v>
      </c>
      <c r="D13" s="16">
        <v>114</v>
      </c>
      <c r="E13" s="10">
        <v>1.92</v>
      </c>
    </row>
    <row r="14" spans="1:5" x14ac:dyDescent="0.3">
      <c r="A14" t="s">
        <v>35</v>
      </c>
      <c r="B14" s="14">
        <v>2015</v>
      </c>
      <c r="C14" s="16">
        <v>367553</v>
      </c>
      <c r="D14" s="16">
        <v>1285</v>
      </c>
      <c r="E14" s="10">
        <v>3.5</v>
      </c>
    </row>
    <row r="15" spans="1:5" x14ac:dyDescent="0.3">
      <c r="A15" t="s">
        <v>27</v>
      </c>
      <c r="B15" s="14">
        <v>2015</v>
      </c>
      <c r="C15" s="16">
        <v>116373</v>
      </c>
      <c r="D15" s="16">
        <v>220</v>
      </c>
      <c r="E15" s="10">
        <v>1.89</v>
      </c>
    </row>
    <row r="16" spans="1:5" x14ac:dyDescent="0.3">
      <c r="A16" t="s">
        <v>28</v>
      </c>
      <c r="B16" s="14">
        <v>2015</v>
      </c>
      <c r="C16" s="16">
        <v>86397</v>
      </c>
      <c r="D16" s="16">
        <v>211</v>
      </c>
      <c r="E16" s="10">
        <v>2.44</v>
      </c>
    </row>
    <row r="17" spans="1:5" x14ac:dyDescent="0.3">
      <c r="A17" t="s">
        <v>29</v>
      </c>
      <c r="B17" s="14">
        <v>2015</v>
      </c>
      <c r="C17" s="16">
        <v>692455</v>
      </c>
      <c r="D17" s="16">
        <v>1819</v>
      </c>
      <c r="E17" s="10">
        <v>2.63</v>
      </c>
    </row>
    <row r="18" spans="1:5" x14ac:dyDescent="0.3">
      <c r="A18" t="s">
        <v>32</v>
      </c>
      <c r="B18" s="14">
        <v>2015</v>
      </c>
      <c r="C18" s="16">
        <v>54146</v>
      </c>
      <c r="D18" s="16">
        <v>119</v>
      </c>
      <c r="E18" s="10">
        <v>2.2000000000000002</v>
      </c>
    </row>
    <row r="19" spans="1:5" x14ac:dyDescent="0.3">
      <c r="A19" t="s">
        <v>2</v>
      </c>
      <c r="B19" s="14">
        <v>2016</v>
      </c>
      <c r="C19" s="16">
        <v>86939</v>
      </c>
      <c r="D19" s="16">
        <v>175</v>
      </c>
      <c r="E19" s="10">
        <v>2.0099999999999998</v>
      </c>
    </row>
    <row r="20" spans="1:5" x14ac:dyDescent="0.3">
      <c r="A20" t="s">
        <v>3</v>
      </c>
      <c r="B20" s="14">
        <v>2016</v>
      </c>
      <c r="C20" s="16">
        <v>119534</v>
      </c>
      <c r="D20" s="16">
        <v>333</v>
      </c>
      <c r="E20" s="10">
        <v>2.79</v>
      </c>
    </row>
    <row r="21" spans="1:5" x14ac:dyDescent="0.3">
      <c r="A21" t="s">
        <v>4</v>
      </c>
      <c r="B21" s="14">
        <v>2016</v>
      </c>
      <c r="C21" s="16">
        <v>33307</v>
      </c>
      <c r="D21" s="16">
        <v>106</v>
      </c>
      <c r="E21" s="10">
        <v>3.18</v>
      </c>
    </row>
    <row r="22" spans="1:5" x14ac:dyDescent="0.3">
      <c r="A22" t="s">
        <v>5</v>
      </c>
      <c r="B22" s="14">
        <v>2016</v>
      </c>
      <c r="C22" s="16">
        <v>9594</v>
      </c>
      <c r="D22" s="16">
        <v>24</v>
      </c>
      <c r="E22" s="10">
        <v>2.5</v>
      </c>
    </row>
    <row r="23" spans="1:5" x14ac:dyDescent="0.3">
      <c r="A23" t="s">
        <v>6</v>
      </c>
      <c r="B23" s="14">
        <v>2016</v>
      </c>
      <c r="C23" s="16">
        <v>110525</v>
      </c>
      <c r="D23" s="16">
        <v>275</v>
      </c>
      <c r="E23" s="10">
        <v>2.4900000000000002</v>
      </c>
    </row>
    <row r="24" spans="1:5" x14ac:dyDescent="0.3">
      <c r="A24" t="s">
        <v>7</v>
      </c>
      <c r="B24" s="14">
        <v>2016</v>
      </c>
      <c r="C24" s="16">
        <v>61777</v>
      </c>
      <c r="D24" s="16">
        <v>114</v>
      </c>
      <c r="E24" s="10">
        <v>1.85</v>
      </c>
    </row>
    <row r="25" spans="1:5" x14ac:dyDescent="0.3">
      <c r="A25" t="s">
        <v>8</v>
      </c>
      <c r="B25" s="14">
        <v>2016</v>
      </c>
      <c r="C25" s="16">
        <v>13852</v>
      </c>
      <c r="D25" s="16">
        <v>27</v>
      </c>
      <c r="E25" s="10">
        <v>1.95</v>
      </c>
    </row>
    <row r="26" spans="1:5" x14ac:dyDescent="0.3">
      <c r="A26" t="s">
        <v>9</v>
      </c>
      <c r="B26" s="14">
        <v>2016</v>
      </c>
      <c r="C26" s="16">
        <v>53386</v>
      </c>
      <c r="D26" s="16">
        <v>86</v>
      </c>
      <c r="E26" s="10">
        <v>1.61</v>
      </c>
    </row>
    <row r="27" spans="1:5" x14ac:dyDescent="0.3">
      <c r="A27" t="s">
        <v>13</v>
      </c>
      <c r="B27" s="14">
        <v>2016</v>
      </c>
      <c r="C27" s="16">
        <v>4021</v>
      </c>
      <c r="D27" s="16" t="s">
        <v>117</v>
      </c>
      <c r="E27" s="10">
        <v>0.5</v>
      </c>
    </row>
    <row r="28" spans="1:5" x14ac:dyDescent="0.3">
      <c r="A28" t="s">
        <v>16</v>
      </c>
      <c r="B28" s="14">
        <v>2016</v>
      </c>
      <c r="C28" s="16">
        <v>21701</v>
      </c>
      <c r="D28" s="16">
        <v>60</v>
      </c>
      <c r="E28" s="10">
        <v>2.76</v>
      </c>
    </row>
    <row r="29" spans="1:5" x14ac:dyDescent="0.3">
      <c r="A29" s="29" t="s">
        <v>18</v>
      </c>
      <c r="B29" s="30">
        <v>2016</v>
      </c>
      <c r="C29" s="31">
        <v>6827</v>
      </c>
      <c r="D29" s="31">
        <v>24</v>
      </c>
      <c r="E29" s="32">
        <f t="shared" ref="E29" si="0">D29/C29*1000</f>
        <v>3.515453347004541</v>
      </c>
    </row>
    <row r="30" spans="1:5" x14ac:dyDescent="0.3">
      <c r="A30" t="s">
        <v>21</v>
      </c>
      <c r="B30" s="14">
        <v>2016</v>
      </c>
      <c r="C30" s="16">
        <v>59628</v>
      </c>
      <c r="D30" s="16">
        <v>108</v>
      </c>
      <c r="E30" s="10">
        <v>1.81</v>
      </c>
    </row>
    <row r="31" spans="1:5" x14ac:dyDescent="0.3">
      <c r="A31" t="s">
        <v>35</v>
      </c>
      <c r="B31" s="14">
        <v>2016</v>
      </c>
      <c r="C31" s="16">
        <v>382547</v>
      </c>
      <c r="D31" s="16">
        <v>1372</v>
      </c>
      <c r="E31" s="10">
        <v>3.59</v>
      </c>
    </row>
    <row r="32" spans="1:5" x14ac:dyDescent="0.3">
      <c r="A32" t="s">
        <v>27</v>
      </c>
      <c r="B32" s="14">
        <v>2016</v>
      </c>
      <c r="C32" s="16">
        <v>121291</v>
      </c>
      <c r="D32" s="16">
        <v>241</v>
      </c>
      <c r="E32" s="10">
        <v>1.99</v>
      </c>
    </row>
    <row r="33" spans="1:5" x14ac:dyDescent="0.3">
      <c r="A33" t="s">
        <v>28</v>
      </c>
      <c r="B33" s="14">
        <v>2016</v>
      </c>
      <c r="C33" s="16">
        <v>87801</v>
      </c>
      <c r="D33" s="16">
        <v>183</v>
      </c>
      <c r="E33" s="10">
        <v>2.08</v>
      </c>
    </row>
    <row r="34" spans="1:5" x14ac:dyDescent="0.3">
      <c r="A34" t="s">
        <v>29</v>
      </c>
      <c r="B34" s="14">
        <v>2016</v>
      </c>
      <c r="C34" s="16">
        <v>692627</v>
      </c>
      <c r="D34" s="16">
        <v>1771</v>
      </c>
      <c r="E34" s="10">
        <v>2.56</v>
      </c>
    </row>
    <row r="35" spans="1:5" x14ac:dyDescent="0.3">
      <c r="A35" t="s">
        <v>32</v>
      </c>
      <c r="B35" s="14">
        <v>2016</v>
      </c>
      <c r="C35" s="16">
        <v>53351</v>
      </c>
      <c r="D35" s="16">
        <v>145</v>
      </c>
      <c r="E35" s="10">
        <v>2.72</v>
      </c>
    </row>
    <row r="36" spans="1:5" x14ac:dyDescent="0.3">
      <c r="A36" t="s">
        <v>2</v>
      </c>
      <c r="B36" s="14">
        <v>2017</v>
      </c>
      <c r="C36" s="16">
        <v>86897</v>
      </c>
      <c r="D36" s="16">
        <v>172</v>
      </c>
      <c r="E36" s="10">
        <v>1.98</v>
      </c>
    </row>
    <row r="37" spans="1:5" x14ac:dyDescent="0.3">
      <c r="A37" t="s">
        <v>3</v>
      </c>
      <c r="B37" s="14">
        <v>2017</v>
      </c>
      <c r="C37" s="16">
        <v>117439</v>
      </c>
      <c r="D37" s="16">
        <v>368</v>
      </c>
      <c r="E37" s="10">
        <v>3.13</v>
      </c>
    </row>
    <row r="38" spans="1:5" x14ac:dyDescent="0.3">
      <c r="A38" t="s">
        <v>4</v>
      </c>
      <c r="B38" s="14">
        <v>2017</v>
      </c>
      <c r="C38" s="16">
        <v>36557</v>
      </c>
      <c r="D38" s="16">
        <v>115</v>
      </c>
      <c r="E38" s="10">
        <v>3.15</v>
      </c>
    </row>
    <row r="39" spans="1:5" x14ac:dyDescent="0.3">
      <c r="A39" t="s">
        <v>5</v>
      </c>
      <c r="B39" s="14">
        <v>2017</v>
      </c>
      <c r="C39" s="16">
        <v>9425</v>
      </c>
      <c r="D39" s="16">
        <v>9</v>
      </c>
      <c r="E39" s="10">
        <v>0.95</v>
      </c>
    </row>
    <row r="40" spans="1:5" x14ac:dyDescent="0.3">
      <c r="A40" t="s">
        <v>6</v>
      </c>
      <c r="B40" s="14">
        <v>2017</v>
      </c>
      <c r="C40" s="16">
        <v>111875</v>
      </c>
      <c r="D40" s="16">
        <v>269</v>
      </c>
      <c r="E40" s="10">
        <v>2.4</v>
      </c>
    </row>
    <row r="41" spans="1:5" x14ac:dyDescent="0.3">
      <c r="A41" t="s">
        <v>7</v>
      </c>
      <c r="B41" s="14">
        <v>2017</v>
      </c>
      <c r="C41" s="16">
        <v>61659</v>
      </c>
      <c r="D41" s="16">
        <v>137</v>
      </c>
      <c r="E41" s="10">
        <v>2.2200000000000002</v>
      </c>
    </row>
    <row r="42" spans="1:5" x14ac:dyDescent="0.3">
      <c r="A42" t="s">
        <v>8</v>
      </c>
      <c r="B42" s="14">
        <v>2017</v>
      </c>
      <c r="C42" s="16">
        <v>13506</v>
      </c>
      <c r="D42" s="16">
        <v>24</v>
      </c>
      <c r="E42" s="10">
        <v>1.78</v>
      </c>
    </row>
    <row r="43" spans="1:5" x14ac:dyDescent="0.3">
      <c r="A43" t="s">
        <v>9</v>
      </c>
      <c r="B43" s="14">
        <v>2017</v>
      </c>
      <c r="C43" s="16">
        <v>50608</v>
      </c>
      <c r="D43" s="16">
        <v>89</v>
      </c>
      <c r="E43" s="10">
        <v>1.76</v>
      </c>
    </row>
    <row r="44" spans="1:5" x14ac:dyDescent="0.3">
      <c r="A44" t="s">
        <v>13</v>
      </c>
      <c r="B44" s="14">
        <v>2017</v>
      </c>
      <c r="C44" s="16">
        <v>4055</v>
      </c>
      <c r="D44" s="16">
        <v>8</v>
      </c>
      <c r="E44" s="10">
        <v>1.97</v>
      </c>
    </row>
    <row r="45" spans="1:5" x14ac:dyDescent="0.3">
      <c r="A45" t="s">
        <v>16</v>
      </c>
      <c r="B45" s="14">
        <v>2017</v>
      </c>
      <c r="C45" s="16">
        <v>20628</v>
      </c>
      <c r="D45" s="16">
        <v>50</v>
      </c>
      <c r="E45" s="10">
        <v>2.42</v>
      </c>
    </row>
    <row r="46" spans="1:5" x14ac:dyDescent="0.3">
      <c r="A46" s="29" t="s">
        <v>18</v>
      </c>
      <c r="B46" s="30">
        <v>2017</v>
      </c>
      <c r="C46" s="31">
        <v>7013</v>
      </c>
      <c r="D46" s="31">
        <v>14</v>
      </c>
      <c r="E46" s="32">
        <f t="shared" ref="E46" si="1">D46/C46*1000</f>
        <v>1.9962925994581491</v>
      </c>
    </row>
    <row r="47" spans="1:5" x14ac:dyDescent="0.3">
      <c r="A47" t="s">
        <v>21</v>
      </c>
      <c r="B47" s="14">
        <v>2017</v>
      </c>
      <c r="C47" s="16">
        <v>57131</v>
      </c>
      <c r="D47" s="16">
        <v>107</v>
      </c>
      <c r="E47" s="10">
        <v>1.87</v>
      </c>
    </row>
    <row r="48" spans="1:5" x14ac:dyDescent="0.3">
      <c r="A48" t="s">
        <v>35</v>
      </c>
      <c r="B48" s="14">
        <v>2017</v>
      </c>
      <c r="C48" s="16">
        <v>402359</v>
      </c>
      <c r="D48" s="16">
        <v>1411</v>
      </c>
      <c r="E48" s="10">
        <v>3.51</v>
      </c>
    </row>
    <row r="49" spans="1:5" x14ac:dyDescent="0.3">
      <c r="A49" t="s">
        <v>27</v>
      </c>
      <c r="B49" s="14">
        <v>2017</v>
      </c>
      <c r="C49" s="16">
        <v>117102</v>
      </c>
      <c r="D49" s="16">
        <v>231</v>
      </c>
      <c r="E49" s="10">
        <v>1.97</v>
      </c>
    </row>
    <row r="50" spans="1:5" x14ac:dyDescent="0.3">
      <c r="A50" t="s">
        <v>28</v>
      </c>
      <c r="B50" s="14">
        <v>2017</v>
      </c>
      <c r="C50" s="16">
        <v>87047</v>
      </c>
      <c r="D50" s="16">
        <v>187</v>
      </c>
      <c r="E50" s="10">
        <v>2.15</v>
      </c>
    </row>
    <row r="51" spans="1:5" x14ac:dyDescent="0.3">
      <c r="A51" t="s">
        <v>29</v>
      </c>
      <c r="B51" s="14">
        <v>2017</v>
      </c>
      <c r="C51" s="16">
        <v>676008</v>
      </c>
      <c r="D51" s="16">
        <v>1736</v>
      </c>
      <c r="E51" s="10">
        <v>2.57</v>
      </c>
    </row>
    <row r="52" spans="1:5" x14ac:dyDescent="0.3">
      <c r="A52" t="s">
        <v>32</v>
      </c>
      <c r="B52" s="14">
        <v>2017</v>
      </c>
      <c r="C52" s="16">
        <v>51919</v>
      </c>
      <c r="D52" s="16">
        <v>142</v>
      </c>
      <c r="E52" s="10">
        <v>2.74</v>
      </c>
    </row>
    <row r="53" spans="1:5" x14ac:dyDescent="0.3">
      <c r="A53" t="s">
        <v>2</v>
      </c>
      <c r="B53" s="14">
        <v>2018</v>
      </c>
      <c r="C53" s="16">
        <v>84719</v>
      </c>
      <c r="D53" s="16">
        <v>152</v>
      </c>
      <c r="E53" s="10">
        <v>1.79</v>
      </c>
    </row>
    <row r="54" spans="1:5" x14ac:dyDescent="0.3">
      <c r="A54" t="s">
        <v>3</v>
      </c>
      <c r="B54" s="14">
        <v>2018</v>
      </c>
      <c r="C54" s="16">
        <v>116298</v>
      </c>
      <c r="D54" s="16">
        <v>362</v>
      </c>
      <c r="E54" s="10">
        <v>3.11</v>
      </c>
    </row>
    <row r="55" spans="1:5" x14ac:dyDescent="0.3">
      <c r="A55" t="s">
        <v>4</v>
      </c>
      <c r="B55" s="14">
        <v>2018</v>
      </c>
      <c r="C55" s="16">
        <v>37248</v>
      </c>
      <c r="D55" s="16">
        <v>127</v>
      </c>
      <c r="E55" s="10">
        <v>3.41</v>
      </c>
    </row>
    <row r="56" spans="1:5" x14ac:dyDescent="0.3">
      <c r="A56" t="s">
        <v>5</v>
      </c>
      <c r="B56" s="14">
        <v>2018</v>
      </c>
      <c r="C56" s="16">
        <v>9395</v>
      </c>
      <c r="D56" s="16">
        <v>21</v>
      </c>
      <c r="E56" s="10">
        <v>2.2400000000000002</v>
      </c>
    </row>
    <row r="57" spans="1:5" x14ac:dyDescent="0.3">
      <c r="A57" t="s">
        <v>6</v>
      </c>
      <c r="B57" s="14">
        <v>2018</v>
      </c>
      <c r="C57" s="16">
        <v>111436</v>
      </c>
      <c r="D57" s="16">
        <v>259</v>
      </c>
      <c r="E57" s="10">
        <v>2.3199999999999998</v>
      </c>
    </row>
    <row r="58" spans="1:5" x14ac:dyDescent="0.3">
      <c r="A58" t="s">
        <v>7</v>
      </c>
      <c r="B58" s="14">
        <v>2018</v>
      </c>
      <c r="C58" s="16">
        <v>61817</v>
      </c>
      <c r="D58" s="16">
        <v>131</v>
      </c>
      <c r="E58" s="10">
        <v>2.12</v>
      </c>
    </row>
    <row r="59" spans="1:5" x14ac:dyDescent="0.3">
      <c r="A59" t="s">
        <v>8</v>
      </c>
      <c r="B59" s="14">
        <v>2018</v>
      </c>
      <c r="C59" s="16">
        <v>14146</v>
      </c>
      <c r="D59" s="16">
        <v>16</v>
      </c>
      <c r="E59" s="10">
        <v>1.1299999999999999</v>
      </c>
    </row>
    <row r="60" spans="1:5" x14ac:dyDescent="0.3">
      <c r="A60" t="s">
        <v>9</v>
      </c>
      <c r="B60" s="14">
        <v>2018</v>
      </c>
      <c r="C60" s="16">
        <v>47681</v>
      </c>
      <c r="D60" s="16">
        <v>86</v>
      </c>
      <c r="E60" s="10">
        <v>1.8</v>
      </c>
    </row>
    <row r="61" spans="1:5" x14ac:dyDescent="0.3">
      <c r="A61" t="s">
        <v>13</v>
      </c>
      <c r="B61" s="14">
        <v>2018</v>
      </c>
      <c r="C61" s="16">
        <v>4202</v>
      </c>
      <c r="D61" s="16">
        <v>5</v>
      </c>
      <c r="E61" s="10">
        <v>1.19</v>
      </c>
    </row>
    <row r="62" spans="1:5" x14ac:dyDescent="0.3">
      <c r="A62" t="s">
        <v>16</v>
      </c>
      <c r="B62" s="14">
        <v>2018</v>
      </c>
      <c r="C62" s="16">
        <v>19123</v>
      </c>
      <c r="D62" s="16">
        <v>34</v>
      </c>
      <c r="E62" s="10">
        <v>1.78</v>
      </c>
    </row>
    <row r="63" spans="1:5" x14ac:dyDescent="0.3">
      <c r="A63" s="29" t="s">
        <v>18</v>
      </c>
      <c r="B63" s="30">
        <v>2018</v>
      </c>
      <c r="C63" s="31">
        <v>7174</v>
      </c>
      <c r="D63" s="31">
        <v>11</v>
      </c>
      <c r="E63" s="32">
        <f t="shared" ref="E63" si="2">D63/C63*1000</f>
        <v>1.5333147477000277</v>
      </c>
    </row>
    <row r="64" spans="1:5" x14ac:dyDescent="0.3">
      <c r="A64" t="s">
        <v>21</v>
      </c>
      <c r="B64" s="14">
        <v>2018</v>
      </c>
      <c r="C64" s="16">
        <v>55660</v>
      </c>
      <c r="D64" s="16">
        <v>105</v>
      </c>
      <c r="E64" s="10">
        <v>1.89</v>
      </c>
    </row>
    <row r="65" spans="1:5" x14ac:dyDescent="0.3">
      <c r="A65" t="s">
        <v>35</v>
      </c>
      <c r="B65" s="14">
        <v>2018</v>
      </c>
      <c r="C65" s="16">
        <v>387052</v>
      </c>
      <c r="D65" s="16">
        <v>1285</v>
      </c>
      <c r="E65" s="10">
        <v>3.32</v>
      </c>
    </row>
    <row r="66" spans="1:5" x14ac:dyDescent="0.3">
      <c r="A66" t="s">
        <v>27</v>
      </c>
      <c r="B66" s="14">
        <v>2018</v>
      </c>
      <c r="C66" s="16">
        <v>117236</v>
      </c>
      <c r="D66" s="16">
        <v>214</v>
      </c>
      <c r="E66" s="10">
        <v>1.83</v>
      </c>
    </row>
    <row r="67" spans="1:5" x14ac:dyDescent="0.3">
      <c r="A67" t="s">
        <v>28</v>
      </c>
      <c r="B67" s="14">
        <v>2018</v>
      </c>
      <c r="C67" s="16">
        <v>87480</v>
      </c>
      <c r="D67" s="16">
        <v>170</v>
      </c>
      <c r="E67" s="10">
        <v>1.94</v>
      </c>
    </row>
    <row r="68" spans="1:5" x14ac:dyDescent="0.3">
      <c r="A68" t="s">
        <v>29</v>
      </c>
      <c r="B68" s="14">
        <v>2018</v>
      </c>
      <c r="C68" s="16">
        <v>653880</v>
      </c>
      <c r="D68" s="16">
        <v>1581</v>
      </c>
      <c r="E68" s="10">
        <v>2.42</v>
      </c>
    </row>
    <row r="69" spans="1:5" x14ac:dyDescent="0.3">
      <c r="A69" t="s">
        <v>32</v>
      </c>
      <c r="B69" s="14">
        <v>2018</v>
      </c>
      <c r="C69" s="16">
        <v>50506</v>
      </c>
      <c r="D69" s="16">
        <v>118</v>
      </c>
      <c r="E69" s="10">
        <v>2.34</v>
      </c>
    </row>
    <row r="70" spans="1:5" x14ac:dyDescent="0.3">
      <c r="A70" t="s">
        <v>2</v>
      </c>
      <c r="B70" s="14">
        <v>2019</v>
      </c>
      <c r="C70" s="16">
        <v>84133</v>
      </c>
      <c r="D70" s="16">
        <v>177</v>
      </c>
      <c r="E70" s="10">
        <v>2.1</v>
      </c>
    </row>
    <row r="71" spans="1:5" x14ac:dyDescent="0.3">
      <c r="A71" t="s">
        <v>3</v>
      </c>
      <c r="B71" s="14">
        <v>2019</v>
      </c>
      <c r="C71" s="16">
        <v>115452</v>
      </c>
      <c r="D71" s="16">
        <v>371</v>
      </c>
      <c r="E71" s="10">
        <v>3.21</v>
      </c>
    </row>
    <row r="72" spans="1:5" x14ac:dyDescent="0.3">
      <c r="A72" t="s">
        <v>4</v>
      </c>
      <c r="B72" s="14">
        <v>2019</v>
      </c>
      <c r="C72" s="16">
        <v>36439</v>
      </c>
      <c r="D72" s="16">
        <v>111</v>
      </c>
      <c r="E72" s="10">
        <v>3.05</v>
      </c>
    </row>
    <row r="73" spans="1:5" x14ac:dyDescent="0.3">
      <c r="A73" t="s">
        <v>5</v>
      </c>
      <c r="B73" s="14">
        <v>2019</v>
      </c>
      <c r="C73" s="16">
        <v>9708</v>
      </c>
      <c r="D73" s="16">
        <v>21</v>
      </c>
      <c r="E73" s="10">
        <v>2.16</v>
      </c>
    </row>
    <row r="74" spans="1:5" x14ac:dyDescent="0.3">
      <c r="A74" t="s">
        <v>6</v>
      </c>
      <c r="B74" s="14">
        <v>2019</v>
      </c>
      <c r="C74" s="16">
        <v>109478</v>
      </c>
      <c r="D74" s="16">
        <v>240</v>
      </c>
      <c r="E74" s="10">
        <v>2.19</v>
      </c>
    </row>
    <row r="75" spans="1:5" x14ac:dyDescent="0.3">
      <c r="A75" t="s">
        <v>7</v>
      </c>
      <c r="B75" s="14">
        <v>2019</v>
      </c>
      <c r="C75" s="16">
        <v>60556</v>
      </c>
      <c r="D75" s="16">
        <v>100</v>
      </c>
      <c r="E75" s="10">
        <v>1.65</v>
      </c>
    </row>
    <row r="76" spans="1:5" x14ac:dyDescent="0.3">
      <c r="A76" t="s">
        <v>8</v>
      </c>
      <c r="B76" s="14">
        <v>2019</v>
      </c>
      <c r="C76" s="16">
        <v>13865</v>
      </c>
      <c r="D76" s="16">
        <v>23</v>
      </c>
      <c r="E76" s="10">
        <v>1.66</v>
      </c>
    </row>
    <row r="77" spans="1:5" x14ac:dyDescent="0.3">
      <c r="A77" t="s">
        <v>9</v>
      </c>
      <c r="B77" s="14">
        <v>2019</v>
      </c>
      <c r="C77" s="16">
        <v>45645</v>
      </c>
      <c r="D77" s="16">
        <v>79</v>
      </c>
      <c r="E77" s="10">
        <v>1.73</v>
      </c>
    </row>
    <row r="78" spans="1:5" x14ac:dyDescent="0.3">
      <c r="A78" t="s">
        <v>13</v>
      </c>
      <c r="B78" s="14">
        <v>2019</v>
      </c>
      <c r="C78" s="16">
        <v>4365</v>
      </c>
      <c r="D78" s="16" t="s">
        <v>117</v>
      </c>
      <c r="E78" s="10">
        <v>0.92</v>
      </c>
    </row>
    <row r="79" spans="1:5" x14ac:dyDescent="0.3">
      <c r="A79" t="s">
        <v>16</v>
      </c>
      <c r="B79" s="14">
        <v>2019</v>
      </c>
      <c r="C79" s="16">
        <v>18610</v>
      </c>
      <c r="D79" s="16">
        <v>46</v>
      </c>
      <c r="E79" s="10">
        <v>2.4700000000000002</v>
      </c>
    </row>
    <row r="80" spans="1:5" x14ac:dyDescent="0.3">
      <c r="A80" s="29" t="s">
        <v>18</v>
      </c>
      <c r="B80" s="30">
        <v>2019</v>
      </c>
      <c r="C80" s="31">
        <v>7198</v>
      </c>
      <c r="D80" s="31">
        <v>12</v>
      </c>
      <c r="E80" s="32">
        <f t="shared" ref="E80" si="3">D80/C80*1000</f>
        <v>1.667129758266185</v>
      </c>
    </row>
    <row r="81" spans="1:5" x14ac:dyDescent="0.3">
      <c r="A81" t="s">
        <v>21</v>
      </c>
      <c r="B81" s="14">
        <v>2019</v>
      </c>
      <c r="C81" s="16">
        <v>55023</v>
      </c>
      <c r="D81" s="16">
        <v>98</v>
      </c>
      <c r="E81" s="10">
        <v>1.78</v>
      </c>
    </row>
    <row r="82" spans="1:5" x14ac:dyDescent="0.3">
      <c r="A82" t="s">
        <v>35</v>
      </c>
      <c r="B82" s="14">
        <v>2019</v>
      </c>
      <c r="C82" s="16">
        <v>373504</v>
      </c>
      <c r="D82" s="16">
        <v>1193</v>
      </c>
      <c r="E82" s="10">
        <v>3.19</v>
      </c>
    </row>
    <row r="83" spans="1:5" x14ac:dyDescent="0.3">
      <c r="A83" t="s">
        <v>27</v>
      </c>
      <c r="B83" s="14">
        <v>2019</v>
      </c>
      <c r="C83" s="16">
        <v>115632</v>
      </c>
      <c r="D83" s="16">
        <v>183</v>
      </c>
      <c r="E83" s="10">
        <v>1.58</v>
      </c>
    </row>
    <row r="84" spans="1:5" x14ac:dyDescent="0.3">
      <c r="A84" t="s">
        <v>28</v>
      </c>
      <c r="B84" s="14">
        <v>2019</v>
      </c>
      <c r="C84" s="16">
        <v>85949</v>
      </c>
      <c r="D84" s="16">
        <v>172</v>
      </c>
      <c r="E84" s="10">
        <v>2</v>
      </c>
    </row>
    <row r="85" spans="1:5" x14ac:dyDescent="0.3">
      <c r="A85" t="s">
        <v>29</v>
      </c>
      <c r="B85" s="14">
        <v>2019</v>
      </c>
      <c r="C85" s="16">
        <v>637116</v>
      </c>
      <c r="D85" s="16">
        <v>1493</v>
      </c>
      <c r="E85" s="10">
        <v>2.34</v>
      </c>
    </row>
    <row r="86" spans="1:5" x14ac:dyDescent="0.3">
      <c r="A86" t="s">
        <v>32</v>
      </c>
      <c r="B86" s="14">
        <v>2019</v>
      </c>
      <c r="C86" s="16">
        <v>48652</v>
      </c>
      <c r="D86" s="16">
        <v>117</v>
      </c>
      <c r="E86" s="10">
        <v>2.4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1"/>
  <sheetViews>
    <sheetView workbookViewId="0"/>
  </sheetViews>
  <sheetFormatPr baseColWidth="10" defaultColWidth="9.109375" defaultRowHeight="14.4" x14ac:dyDescent="0.3"/>
  <cols>
    <col min="3" max="3" width="12.109375" style="20" customWidth="1"/>
    <col min="4" max="4" width="15.6640625" style="20" customWidth="1"/>
    <col min="5" max="5" width="12.88671875" style="20" customWidth="1"/>
    <col min="6" max="6" width="15.88671875" style="20" customWidth="1"/>
    <col min="7" max="7" width="12.88671875" style="20" customWidth="1"/>
    <col min="8" max="10" width="13" style="20" customWidth="1"/>
  </cols>
  <sheetData>
    <row r="1" spans="1:10" s="3" customFormat="1" ht="57.6" x14ac:dyDescent="0.3">
      <c r="A1" t="s">
        <v>0</v>
      </c>
      <c r="B1" t="s">
        <v>1</v>
      </c>
      <c r="C1" s="3" t="s">
        <v>60</v>
      </c>
      <c r="D1" s="3" t="s">
        <v>61</v>
      </c>
      <c r="E1" s="3" t="s">
        <v>91</v>
      </c>
      <c r="F1" s="3" t="s">
        <v>92</v>
      </c>
      <c r="G1" s="3" t="s">
        <v>93</v>
      </c>
      <c r="H1" s="3" t="s">
        <v>62</v>
      </c>
      <c r="I1" s="3" t="s">
        <v>63</v>
      </c>
      <c r="J1" s="3" t="s">
        <v>64</v>
      </c>
    </row>
    <row r="2" spans="1:10" x14ac:dyDescent="0.3">
      <c r="A2" t="s">
        <v>2</v>
      </c>
      <c r="B2">
        <v>2015</v>
      </c>
      <c r="C2" s="18">
        <v>83607</v>
      </c>
      <c r="D2" s="18">
        <v>0</v>
      </c>
      <c r="E2" s="18">
        <v>5443</v>
      </c>
      <c r="F2" s="18">
        <v>77371</v>
      </c>
      <c r="G2" s="18">
        <v>793</v>
      </c>
      <c r="H2" s="19">
        <v>6.5102204360878879</v>
      </c>
      <c r="I2" s="19">
        <v>92.541294389225783</v>
      </c>
      <c r="J2" s="19">
        <v>0.94848517468633009</v>
      </c>
    </row>
    <row r="3" spans="1:10" x14ac:dyDescent="0.3">
      <c r="A3" t="s">
        <v>3</v>
      </c>
      <c r="B3">
        <v>2015</v>
      </c>
      <c r="C3" s="18">
        <v>120065</v>
      </c>
      <c r="D3" s="18">
        <v>1648</v>
      </c>
      <c r="E3" s="18">
        <v>8305</v>
      </c>
      <c r="F3" s="18">
        <v>110725</v>
      </c>
      <c r="G3" s="18">
        <v>1035</v>
      </c>
      <c r="H3" s="19">
        <v>6.917086578103528</v>
      </c>
      <c r="I3" s="19">
        <v>92.220880356473572</v>
      </c>
      <c r="J3" s="19">
        <v>0.86203306542289604</v>
      </c>
    </row>
    <row r="4" spans="1:10" x14ac:dyDescent="0.3">
      <c r="A4" t="s">
        <v>4</v>
      </c>
      <c r="B4">
        <v>2015</v>
      </c>
      <c r="C4" s="18">
        <v>37259</v>
      </c>
      <c r="D4" s="18">
        <v>0</v>
      </c>
      <c r="E4" s="18">
        <v>1904</v>
      </c>
      <c r="F4" s="18">
        <v>34826</v>
      </c>
      <c r="G4" s="18">
        <v>529</v>
      </c>
      <c r="H4" s="19">
        <v>5.1101747228857457</v>
      </c>
      <c r="I4" s="19">
        <v>93.470034085724251</v>
      </c>
      <c r="J4" s="19">
        <v>1.4197911913899999</v>
      </c>
    </row>
    <row r="5" spans="1:10" x14ac:dyDescent="0.3">
      <c r="A5" t="s">
        <v>5</v>
      </c>
      <c r="B5">
        <v>2015</v>
      </c>
      <c r="C5" s="18">
        <v>9358</v>
      </c>
      <c r="D5" s="18">
        <v>36</v>
      </c>
      <c r="E5" s="18">
        <v>992</v>
      </c>
      <c r="F5" s="18">
        <v>8350</v>
      </c>
      <c r="G5" s="18">
        <v>16</v>
      </c>
      <c r="H5" s="19">
        <v>10.600555674289378</v>
      </c>
      <c r="I5" s="19">
        <v>89.228467621286597</v>
      </c>
      <c r="J5" s="19">
        <v>0.17097670442402221</v>
      </c>
    </row>
    <row r="6" spans="1:10" x14ac:dyDescent="0.3">
      <c r="A6" t="s">
        <v>6</v>
      </c>
      <c r="B6">
        <v>2015</v>
      </c>
      <c r="C6" s="18">
        <v>109141</v>
      </c>
      <c r="D6" s="18">
        <v>1623</v>
      </c>
      <c r="E6" s="18">
        <v>8466</v>
      </c>
      <c r="F6" s="18">
        <v>99811</v>
      </c>
      <c r="G6" s="18">
        <v>864</v>
      </c>
      <c r="H6" s="19">
        <v>7.7569382725098723</v>
      </c>
      <c r="I6" s="19">
        <v>91.451425220586216</v>
      </c>
      <c r="J6" s="19">
        <v>0.79163650690391341</v>
      </c>
    </row>
    <row r="7" spans="1:10" x14ac:dyDescent="0.3">
      <c r="A7" t="s">
        <v>7</v>
      </c>
      <c r="B7">
        <v>2015</v>
      </c>
      <c r="C7" s="18">
        <v>58049</v>
      </c>
      <c r="D7" s="18">
        <v>1100</v>
      </c>
      <c r="E7" s="18">
        <v>2878</v>
      </c>
      <c r="F7" s="18">
        <v>53659</v>
      </c>
      <c r="G7" s="18">
        <v>1512</v>
      </c>
      <c r="H7" s="19">
        <v>4.9578804113765962</v>
      </c>
      <c r="I7" s="19">
        <v>92.437423555961345</v>
      </c>
      <c r="J7" s="19">
        <v>2.6046960326620612</v>
      </c>
    </row>
    <row r="8" spans="1:10" x14ac:dyDescent="0.3">
      <c r="A8" t="s">
        <v>8</v>
      </c>
      <c r="B8">
        <v>2015</v>
      </c>
      <c r="C8" s="18">
        <v>13906</v>
      </c>
      <c r="D8" s="18" t="s">
        <v>117</v>
      </c>
      <c r="E8" s="18">
        <v>579</v>
      </c>
      <c r="F8" s="18">
        <v>12941</v>
      </c>
      <c r="G8" s="18">
        <v>386</v>
      </c>
      <c r="H8" s="19">
        <v>4.1636703581187975</v>
      </c>
      <c r="I8" s="19">
        <v>93.06054940313534</v>
      </c>
      <c r="J8" s="19">
        <v>2.775780238745865</v>
      </c>
    </row>
    <row r="9" spans="1:10" x14ac:dyDescent="0.3">
      <c r="A9" t="s">
        <v>9</v>
      </c>
      <c r="B9">
        <v>2015</v>
      </c>
      <c r="C9" s="18">
        <v>55538</v>
      </c>
      <c r="D9" s="18">
        <v>50</v>
      </c>
      <c r="E9" s="18">
        <v>2332</v>
      </c>
      <c r="F9" s="18">
        <v>51948</v>
      </c>
      <c r="G9" s="18">
        <v>1258</v>
      </c>
      <c r="H9" s="19">
        <v>4.198926860888041</v>
      </c>
      <c r="I9" s="19">
        <v>93.53595736252656</v>
      </c>
      <c r="J9" s="19">
        <v>2.2651157765854011</v>
      </c>
    </row>
    <row r="10" spans="1:10" x14ac:dyDescent="0.3">
      <c r="A10" t="s">
        <v>10</v>
      </c>
      <c r="B10">
        <v>2015</v>
      </c>
      <c r="C10" s="18">
        <v>749609</v>
      </c>
      <c r="D10" s="18">
        <v>7926</v>
      </c>
      <c r="E10" s="18">
        <v>53759</v>
      </c>
      <c r="F10" s="18">
        <v>690282</v>
      </c>
      <c r="G10" s="18">
        <v>5568</v>
      </c>
      <c r="H10" s="19">
        <v>7.1716054636483824</v>
      </c>
      <c r="I10" s="19">
        <v>92.085607296603968</v>
      </c>
      <c r="J10" s="19">
        <v>0.74278723974765515</v>
      </c>
    </row>
    <row r="11" spans="1:10" x14ac:dyDescent="0.3">
      <c r="A11" t="s">
        <v>11</v>
      </c>
      <c r="B11">
        <v>2015</v>
      </c>
      <c r="C11" s="18">
        <v>725226</v>
      </c>
      <c r="D11" s="18">
        <v>32</v>
      </c>
      <c r="E11" s="18">
        <v>50320</v>
      </c>
      <c r="F11" s="18">
        <v>666213</v>
      </c>
      <c r="G11" s="18">
        <v>8693</v>
      </c>
      <c r="H11" s="19">
        <v>6.9385267489031008</v>
      </c>
      <c r="I11" s="19">
        <v>91.862812419852574</v>
      </c>
      <c r="J11" s="19">
        <v>1.1986608312443292</v>
      </c>
    </row>
    <row r="12" spans="1:10" x14ac:dyDescent="0.3">
      <c r="A12" t="s">
        <v>12</v>
      </c>
      <c r="B12">
        <v>2015</v>
      </c>
      <c r="C12" s="18">
        <v>91655</v>
      </c>
      <c r="D12" s="18">
        <v>35</v>
      </c>
      <c r="E12" s="18">
        <v>7836</v>
      </c>
      <c r="F12" s="18">
        <v>82932</v>
      </c>
      <c r="G12" s="18">
        <v>887</v>
      </c>
      <c r="H12" s="19">
        <v>8.5494517484043424</v>
      </c>
      <c r="I12" s="19">
        <v>90.48278871856418</v>
      </c>
      <c r="J12" s="19">
        <v>0.96775953303147677</v>
      </c>
    </row>
    <row r="13" spans="1:10" x14ac:dyDescent="0.3">
      <c r="A13" t="s">
        <v>13</v>
      </c>
      <c r="B13">
        <v>2015</v>
      </c>
      <c r="C13" s="18">
        <v>4088</v>
      </c>
      <c r="D13" s="18">
        <v>0</v>
      </c>
      <c r="E13" s="18">
        <v>178</v>
      </c>
      <c r="F13" s="18">
        <v>3733</v>
      </c>
      <c r="G13" s="18">
        <v>177</v>
      </c>
      <c r="H13" s="19">
        <v>4.3542074363992169</v>
      </c>
      <c r="I13" s="19">
        <v>91.316046966731903</v>
      </c>
      <c r="J13" s="19">
        <v>4.329745596868884</v>
      </c>
    </row>
    <row r="14" spans="1:10" x14ac:dyDescent="0.3">
      <c r="A14" t="s">
        <v>14</v>
      </c>
      <c r="B14">
        <v>2015</v>
      </c>
      <c r="C14" s="18">
        <v>65623</v>
      </c>
      <c r="D14" s="18">
        <v>0</v>
      </c>
      <c r="E14" s="18">
        <v>3725</v>
      </c>
      <c r="F14" s="18">
        <v>60433</v>
      </c>
      <c r="G14" s="18">
        <v>1465</v>
      </c>
      <c r="H14" s="19">
        <v>5.6763634701248042</v>
      </c>
      <c r="I14" s="19">
        <v>92.091187540953641</v>
      </c>
      <c r="J14" s="19">
        <v>2.2324489889215671</v>
      </c>
    </row>
    <row r="15" spans="1:10" x14ac:dyDescent="0.3">
      <c r="A15" t="s">
        <v>15</v>
      </c>
      <c r="B15">
        <v>2015</v>
      </c>
      <c r="C15" s="18">
        <v>484406</v>
      </c>
      <c r="D15" s="18">
        <v>501</v>
      </c>
      <c r="E15" s="18">
        <v>35723</v>
      </c>
      <c r="F15" s="18">
        <v>446464</v>
      </c>
      <c r="G15" s="18">
        <v>2219</v>
      </c>
      <c r="H15" s="19">
        <v>7.3745989934063578</v>
      </c>
      <c r="I15" s="19">
        <v>92.167314195117328</v>
      </c>
      <c r="J15" s="19">
        <v>0.45808681147632357</v>
      </c>
    </row>
    <row r="16" spans="1:10" x14ac:dyDescent="0.3">
      <c r="A16" t="s">
        <v>16</v>
      </c>
      <c r="B16">
        <v>2015</v>
      </c>
      <c r="C16" s="18">
        <v>21729</v>
      </c>
      <c r="D16" s="18">
        <v>0</v>
      </c>
      <c r="E16" s="18">
        <v>973</v>
      </c>
      <c r="F16" s="18">
        <v>20148</v>
      </c>
      <c r="G16" s="18">
        <v>608</v>
      </c>
      <c r="H16" s="19">
        <v>4.4778866951999632</v>
      </c>
      <c r="I16" s="19">
        <v>92.724009388374981</v>
      </c>
      <c r="J16" s="19">
        <v>2.7981039164250538</v>
      </c>
    </row>
    <row r="17" spans="1:10" x14ac:dyDescent="0.3">
      <c r="A17" t="s">
        <v>17</v>
      </c>
      <c r="B17">
        <v>2015</v>
      </c>
      <c r="C17" s="18">
        <v>28896</v>
      </c>
      <c r="D17" s="18">
        <v>0</v>
      </c>
      <c r="E17" s="18">
        <v>1297</v>
      </c>
      <c r="F17" s="18">
        <v>26980</v>
      </c>
      <c r="G17" s="18">
        <v>619</v>
      </c>
      <c r="H17" s="19">
        <v>4.4885105204872646</v>
      </c>
      <c r="I17" s="19">
        <v>93.369324473975638</v>
      </c>
      <c r="J17" s="19">
        <v>2.1421650055370987</v>
      </c>
    </row>
    <row r="18" spans="1:10" x14ac:dyDescent="0.3">
      <c r="A18" t="s">
        <v>18</v>
      </c>
      <c r="B18">
        <v>2015</v>
      </c>
      <c r="C18" s="18">
        <v>6831</v>
      </c>
      <c r="D18" s="18" t="s">
        <v>117</v>
      </c>
      <c r="E18" s="18">
        <v>458</v>
      </c>
      <c r="F18" s="18">
        <v>6335</v>
      </c>
      <c r="G18" s="18">
        <v>38</v>
      </c>
      <c r="H18" s="19">
        <v>6.7047284438588788</v>
      </c>
      <c r="I18" s="19">
        <v>92.738984043331868</v>
      </c>
      <c r="J18" s="19">
        <v>0.55628751280925193</v>
      </c>
    </row>
    <row r="19" spans="1:10" x14ac:dyDescent="0.3">
      <c r="A19" t="s">
        <v>19</v>
      </c>
      <c r="B19">
        <v>2015</v>
      </c>
      <c r="C19" s="18">
        <v>4431</v>
      </c>
      <c r="D19" s="18" t="s">
        <v>117</v>
      </c>
      <c r="E19" s="18">
        <v>279</v>
      </c>
      <c r="F19" s="18">
        <v>4129</v>
      </c>
      <c r="G19" s="18">
        <v>23</v>
      </c>
      <c r="H19" s="19">
        <v>6.2965470548408939</v>
      </c>
      <c r="I19" s="19">
        <v>93.184382757842471</v>
      </c>
      <c r="J19" s="19">
        <v>0.51907018731663279</v>
      </c>
    </row>
    <row r="20" spans="1:10" x14ac:dyDescent="0.3">
      <c r="A20" t="s">
        <v>20</v>
      </c>
      <c r="B20">
        <v>2015</v>
      </c>
      <c r="C20" s="18">
        <v>165615</v>
      </c>
      <c r="D20" s="18">
        <v>196</v>
      </c>
      <c r="E20" s="18">
        <v>9901</v>
      </c>
      <c r="F20" s="18">
        <v>152695</v>
      </c>
      <c r="G20" s="18">
        <v>3019</v>
      </c>
      <c r="H20" s="19">
        <v>5.9783232195151408</v>
      </c>
      <c r="I20" s="19">
        <v>92.198774265616038</v>
      </c>
      <c r="J20" s="19">
        <v>1.8229025148688225</v>
      </c>
    </row>
    <row r="21" spans="1:10" x14ac:dyDescent="0.3">
      <c r="A21" t="s">
        <v>21</v>
      </c>
      <c r="B21">
        <v>2015</v>
      </c>
      <c r="C21" s="18">
        <v>59512</v>
      </c>
      <c r="D21" s="18">
        <v>0</v>
      </c>
      <c r="E21" s="18">
        <v>2673</v>
      </c>
      <c r="F21" s="18">
        <v>55059</v>
      </c>
      <c r="G21" s="18">
        <v>1780</v>
      </c>
      <c r="H21" s="19">
        <v>4.4915311197741632</v>
      </c>
      <c r="I21" s="19">
        <v>92.517475467132684</v>
      </c>
      <c r="J21" s="19">
        <v>2.9909934130931579</v>
      </c>
    </row>
    <row r="22" spans="1:10" x14ac:dyDescent="0.3">
      <c r="A22" t="s">
        <v>35</v>
      </c>
      <c r="B22">
        <v>2015</v>
      </c>
      <c r="C22" s="18">
        <v>367990</v>
      </c>
      <c r="D22" s="18">
        <v>1346</v>
      </c>
      <c r="E22" s="18">
        <v>21322</v>
      </c>
      <c r="F22" s="18">
        <v>341804</v>
      </c>
      <c r="G22" s="18">
        <v>4864</v>
      </c>
      <c r="H22" s="19">
        <v>5.794179189651893</v>
      </c>
      <c r="I22" s="19">
        <v>92.884045762113104</v>
      </c>
      <c r="J22" s="19">
        <v>1.3217750482350064</v>
      </c>
    </row>
    <row r="23" spans="1:10" x14ac:dyDescent="0.3">
      <c r="A23" t="s">
        <v>23</v>
      </c>
      <c r="B23">
        <v>2015</v>
      </c>
      <c r="C23" s="18">
        <v>85727</v>
      </c>
      <c r="D23" s="18">
        <v>51</v>
      </c>
      <c r="E23" s="18">
        <v>7629</v>
      </c>
      <c r="F23" s="18">
        <v>77799</v>
      </c>
      <c r="G23" s="18">
        <v>299</v>
      </c>
      <c r="H23" s="19">
        <v>8.899179954973345</v>
      </c>
      <c r="I23" s="19">
        <v>90.75203844763027</v>
      </c>
      <c r="J23" s="19">
        <v>0.3487815973963862</v>
      </c>
    </row>
    <row r="24" spans="1:10" x14ac:dyDescent="0.3">
      <c r="A24" t="s">
        <v>24</v>
      </c>
      <c r="B24">
        <v>2015</v>
      </c>
      <c r="C24" s="18">
        <v>55615</v>
      </c>
      <c r="D24" s="18">
        <v>0</v>
      </c>
      <c r="E24" s="18">
        <v>4267</v>
      </c>
      <c r="F24" s="18">
        <v>50876</v>
      </c>
      <c r="G24" s="18">
        <v>472</v>
      </c>
      <c r="H24" s="19">
        <v>7.6723905421199321</v>
      </c>
      <c r="I24" s="19">
        <v>91.478917558212714</v>
      </c>
      <c r="J24" s="19">
        <v>0.84869189966735592</v>
      </c>
    </row>
    <row r="25" spans="1:10" x14ac:dyDescent="0.3">
      <c r="A25" t="s">
        <v>25</v>
      </c>
      <c r="B25">
        <v>2015</v>
      </c>
      <c r="C25" s="18">
        <v>20274</v>
      </c>
      <c r="D25" s="18">
        <v>0</v>
      </c>
      <c r="E25" s="18">
        <v>1291</v>
      </c>
      <c r="F25" s="18">
        <v>18770</v>
      </c>
      <c r="G25" s="18">
        <v>213</v>
      </c>
      <c r="H25" s="19">
        <v>6.3677616651869382</v>
      </c>
      <c r="I25" s="19">
        <v>92.581631646443725</v>
      </c>
      <c r="J25" s="19">
        <v>1.0506066883693401</v>
      </c>
    </row>
    <row r="26" spans="1:10" x14ac:dyDescent="0.3">
      <c r="A26" t="s">
        <v>26</v>
      </c>
      <c r="B26">
        <v>2015</v>
      </c>
      <c r="C26" s="18">
        <v>398789</v>
      </c>
      <c r="D26" s="18">
        <v>21501</v>
      </c>
      <c r="E26" s="18">
        <v>33194</v>
      </c>
      <c r="F26" s="18">
        <v>363162</v>
      </c>
      <c r="G26" s="18">
        <v>2433</v>
      </c>
      <c r="H26" s="19">
        <v>8.3237000017553147</v>
      </c>
      <c r="I26" s="19">
        <v>91.066202929368671</v>
      </c>
      <c r="J26" s="19">
        <v>0.61009706887602211</v>
      </c>
    </row>
    <row r="27" spans="1:10" x14ac:dyDescent="0.3">
      <c r="A27" t="s">
        <v>27</v>
      </c>
      <c r="B27">
        <v>2015</v>
      </c>
      <c r="C27" s="18">
        <v>116297</v>
      </c>
      <c r="D27" s="18">
        <v>197</v>
      </c>
      <c r="E27" s="18">
        <v>4939</v>
      </c>
      <c r="F27" s="18">
        <v>107443</v>
      </c>
      <c r="G27" s="18">
        <v>3915</v>
      </c>
      <c r="H27" s="19">
        <v>4.246885130312906</v>
      </c>
      <c r="I27" s="19">
        <v>92.386733965622497</v>
      </c>
      <c r="J27" s="19">
        <v>3.3663809040645933</v>
      </c>
    </row>
    <row r="28" spans="1:10" x14ac:dyDescent="0.3">
      <c r="A28" t="s">
        <v>28</v>
      </c>
      <c r="B28">
        <v>2015</v>
      </c>
      <c r="C28" s="18">
        <v>86596</v>
      </c>
      <c r="D28" s="18">
        <v>16</v>
      </c>
      <c r="E28" s="18">
        <v>5812</v>
      </c>
      <c r="F28" s="18">
        <v>80162</v>
      </c>
      <c r="G28" s="18">
        <v>622</v>
      </c>
      <c r="H28" s="19">
        <v>6.7116264030671164</v>
      </c>
      <c r="I28" s="19">
        <v>92.570095616425689</v>
      </c>
      <c r="J28" s="19">
        <v>0.71827798050718283</v>
      </c>
    </row>
    <row r="29" spans="1:10" x14ac:dyDescent="0.3">
      <c r="A29" t="s">
        <v>29</v>
      </c>
      <c r="B29">
        <v>2015</v>
      </c>
      <c r="C29" s="18">
        <v>687277</v>
      </c>
      <c r="D29" s="18">
        <v>9088</v>
      </c>
      <c r="E29" s="18">
        <v>48675</v>
      </c>
      <c r="F29" s="18">
        <v>627628</v>
      </c>
      <c r="G29" s="18">
        <v>10974</v>
      </c>
      <c r="H29" s="19">
        <v>7.082297239686473</v>
      </c>
      <c r="I29" s="19">
        <v>91.320966655366036</v>
      </c>
      <c r="J29" s="19">
        <v>1.5967361049474957</v>
      </c>
    </row>
    <row r="30" spans="1:10" x14ac:dyDescent="0.3">
      <c r="A30" t="s">
        <v>30</v>
      </c>
      <c r="B30">
        <v>2015</v>
      </c>
      <c r="C30" s="18">
        <v>780491</v>
      </c>
      <c r="D30" s="18">
        <v>94</v>
      </c>
      <c r="E30" s="18">
        <v>57024</v>
      </c>
      <c r="F30" s="18">
        <v>710654</v>
      </c>
      <c r="G30" s="18">
        <v>12813</v>
      </c>
      <c r="H30" s="19">
        <v>7.3061700903661926</v>
      </c>
      <c r="I30" s="19">
        <v>91.052171005174941</v>
      </c>
      <c r="J30" s="19">
        <v>1.6416589044588599</v>
      </c>
    </row>
    <row r="31" spans="1:10" x14ac:dyDescent="0.3">
      <c r="A31" t="s">
        <v>31</v>
      </c>
      <c r="B31">
        <v>2015</v>
      </c>
      <c r="C31" s="18">
        <v>24442</v>
      </c>
      <c r="D31" s="18">
        <v>22</v>
      </c>
      <c r="E31" s="18">
        <v>1528</v>
      </c>
      <c r="F31" s="18">
        <v>22401</v>
      </c>
      <c r="G31" s="18">
        <v>513</v>
      </c>
      <c r="H31" s="19">
        <v>6.2515342443335244</v>
      </c>
      <c r="I31" s="19">
        <v>91.649619507405291</v>
      </c>
      <c r="J31" s="19">
        <v>2.0988462482611898</v>
      </c>
    </row>
    <row r="32" spans="1:10" x14ac:dyDescent="0.3">
      <c r="A32" t="s">
        <v>32</v>
      </c>
      <c r="B32">
        <v>2015</v>
      </c>
      <c r="C32" s="18">
        <v>54345</v>
      </c>
      <c r="D32" s="18">
        <v>58</v>
      </c>
      <c r="E32" s="18">
        <v>3723</v>
      </c>
      <c r="F32" s="18">
        <v>49513</v>
      </c>
      <c r="G32" s="18">
        <v>1109</v>
      </c>
      <c r="H32" s="19">
        <v>6.8506762351642285</v>
      </c>
      <c r="I32" s="19">
        <v>91.108657650197813</v>
      </c>
      <c r="J32" s="19">
        <v>2.0406661146379612</v>
      </c>
    </row>
    <row r="33" spans="1:10" x14ac:dyDescent="0.3">
      <c r="A33" t="s">
        <v>33</v>
      </c>
      <c r="B33">
        <v>2015</v>
      </c>
      <c r="C33" s="18">
        <v>24747</v>
      </c>
      <c r="D33" s="18">
        <v>86</v>
      </c>
      <c r="E33" s="18">
        <v>1628</v>
      </c>
      <c r="F33" s="18">
        <v>22644</v>
      </c>
      <c r="G33" s="18">
        <v>475</v>
      </c>
      <c r="H33" s="19">
        <v>6.5785751808299997</v>
      </c>
      <c r="I33" s="19">
        <v>91.502000242453633</v>
      </c>
      <c r="J33" s="19">
        <v>1.9194245767163696</v>
      </c>
    </row>
    <row r="34" spans="1:10" x14ac:dyDescent="0.3">
      <c r="A34" t="s">
        <v>2</v>
      </c>
      <c r="B34">
        <v>2016</v>
      </c>
      <c r="C34" s="18">
        <v>87018</v>
      </c>
      <c r="D34" s="18">
        <v>0</v>
      </c>
      <c r="E34" s="18">
        <v>5554</v>
      </c>
      <c r="F34" s="18">
        <v>80681</v>
      </c>
      <c r="G34" s="18">
        <v>783</v>
      </c>
      <c r="H34" s="19">
        <v>6.3825875106299845</v>
      </c>
      <c r="I34" s="19">
        <v>92.717598657748965</v>
      </c>
      <c r="J34" s="19">
        <v>0.89981383162104389</v>
      </c>
    </row>
    <row r="35" spans="1:10" x14ac:dyDescent="0.3">
      <c r="A35" t="s">
        <v>3</v>
      </c>
      <c r="B35">
        <v>2016</v>
      </c>
      <c r="C35" s="18">
        <v>119519</v>
      </c>
      <c r="D35" s="18">
        <v>1642</v>
      </c>
      <c r="E35" s="18">
        <v>8166</v>
      </c>
      <c r="F35" s="18">
        <v>110336</v>
      </c>
      <c r="G35" s="18">
        <v>1017</v>
      </c>
      <c r="H35" s="19">
        <v>6.8323864824839573</v>
      </c>
      <c r="I35" s="19">
        <v>92.316702783657831</v>
      </c>
      <c r="J35" s="19">
        <v>0.85091073385821503</v>
      </c>
    </row>
    <row r="36" spans="1:10" x14ac:dyDescent="0.3">
      <c r="A36" t="s">
        <v>4</v>
      </c>
      <c r="B36">
        <v>2016</v>
      </c>
      <c r="C36" s="18">
        <v>37518</v>
      </c>
      <c r="D36" s="18">
        <v>0</v>
      </c>
      <c r="E36" s="18">
        <v>1903</v>
      </c>
      <c r="F36" s="18">
        <v>35076</v>
      </c>
      <c r="G36" s="18">
        <v>539</v>
      </c>
      <c r="H36" s="19">
        <v>5.0722319953089183</v>
      </c>
      <c r="I36" s="19">
        <v>93.491124260355036</v>
      </c>
      <c r="J36" s="19">
        <v>1.436643744336052</v>
      </c>
    </row>
    <row r="37" spans="1:10" x14ac:dyDescent="0.3">
      <c r="A37" t="s">
        <v>5</v>
      </c>
      <c r="B37">
        <v>2016</v>
      </c>
      <c r="C37" s="18">
        <v>9639</v>
      </c>
      <c r="D37" s="18">
        <v>29</v>
      </c>
      <c r="E37" s="18">
        <v>952</v>
      </c>
      <c r="F37" s="18">
        <v>8675</v>
      </c>
      <c r="G37" s="18">
        <v>12</v>
      </c>
      <c r="H37" s="19">
        <v>9.8765432098765427</v>
      </c>
      <c r="I37" s="19">
        <v>89.99896254798216</v>
      </c>
      <c r="J37" s="19">
        <v>0.12449424214130098</v>
      </c>
    </row>
    <row r="38" spans="1:10" x14ac:dyDescent="0.3">
      <c r="A38" t="s">
        <v>6</v>
      </c>
      <c r="B38">
        <v>2016</v>
      </c>
      <c r="C38" s="18">
        <v>111630</v>
      </c>
      <c r="D38" s="18">
        <v>1033</v>
      </c>
      <c r="E38" s="18">
        <v>8485</v>
      </c>
      <c r="F38" s="18">
        <v>102169</v>
      </c>
      <c r="G38" s="18">
        <v>976</v>
      </c>
      <c r="H38" s="19">
        <v>7.6010033145211864</v>
      </c>
      <c r="I38" s="19">
        <v>91.524679745588102</v>
      </c>
      <c r="J38" s="19">
        <v>0.87431693989071035</v>
      </c>
    </row>
    <row r="39" spans="1:10" x14ac:dyDescent="0.3">
      <c r="A39" t="s">
        <v>7</v>
      </c>
      <c r="B39">
        <v>2016</v>
      </c>
      <c r="C39" s="18">
        <v>61770</v>
      </c>
      <c r="D39" s="18">
        <v>969</v>
      </c>
      <c r="E39" s="18">
        <v>3077</v>
      </c>
      <c r="F39" s="18">
        <v>56991</v>
      </c>
      <c r="G39" s="18">
        <v>1702</v>
      </c>
      <c r="H39" s="19">
        <v>4.9813825481625384</v>
      </c>
      <c r="I39" s="19">
        <v>92.263234579893151</v>
      </c>
      <c r="J39" s="19">
        <v>2.7553828719443096</v>
      </c>
    </row>
    <row r="40" spans="1:10" x14ac:dyDescent="0.3">
      <c r="A40" t="s">
        <v>8</v>
      </c>
      <c r="B40">
        <v>2016</v>
      </c>
      <c r="C40" s="18">
        <v>13859</v>
      </c>
      <c r="D40" s="18" t="s">
        <v>117</v>
      </c>
      <c r="E40" s="18">
        <v>561</v>
      </c>
      <c r="F40" s="18">
        <v>12937</v>
      </c>
      <c r="G40" s="18">
        <v>361</v>
      </c>
      <c r="H40" s="19">
        <v>4.0479111046973086</v>
      </c>
      <c r="I40" s="19">
        <v>93.347283353777328</v>
      </c>
      <c r="J40" s="19">
        <v>2.6048055415253626</v>
      </c>
    </row>
    <row r="41" spans="1:10" x14ac:dyDescent="0.3">
      <c r="A41" t="s">
        <v>9</v>
      </c>
      <c r="B41">
        <v>2016</v>
      </c>
      <c r="C41" s="18">
        <v>53434</v>
      </c>
      <c r="D41" s="18">
        <v>18</v>
      </c>
      <c r="E41" s="18">
        <v>2192</v>
      </c>
      <c r="F41" s="18">
        <v>49960</v>
      </c>
      <c r="G41" s="18">
        <v>1282</v>
      </c>
      <c r="H41" s="19">
        <v>4.1022569899315044</v>
      </c>
      <c r="I41" s="19">
        <v>93.498521540592122</v>
      </c>
      <c r="J41" s="19">
        <v>2.3992214694763634</v>
      </c>
    </row>
    <row r="42" spans="1:10" x14ac:dyDescent="0.3">
      <c r="A42" t="s">
        <v>10</v>
      </c>
      <c r="B42">
        <v>2016</v>
      </c>
      <c r="C42" s="18">
        <v>734831</v>
      </c>
      <c r="D42" s="18">
        <v>7159</v>
      </c>
      <c r="E42" s="18">
        <v>52588</v>
      </c>
      <c r="F42" s="18">
        <v>676927</v>
      </c>
      <c r="G42" s="18">
        <v>5316</v>
      </c>
      <c r="H42" s="19">
        <v>7.1564754344876578</v>
      </c>
      <c r="I42" s="19">
        <v>92.120092919324307</v>
      </c>
      <c r="J42" s="19">
        <v>0.72343164618803513</v>
      </c>
    </row>
    <row r="43" spans="1:10" x14ac:dyDescent="0.3">
      <c r="A43" t="s">
        <v>11</v>
      </c>
      <c r="B43">
        <v>2016</v>
      </c>
      <c r="C43" s="18">
        <v>770181</v>
      </c>
      <c r="D43" s="18">
        <v>25</v>
      </c>
      <c r="E43" s="18">
        <v>52464</v>
      </c>
      <c r="F43" s="18">
        <v>708342</v>
      </c>
      <c r="G43" s="18">
        <v>9375</v>
      </c>
      <c r="H43" s="19">
        <v>6.8119052534404254</v>
      </c>
      <c r="I43" s="19">
        <v>91.970848410957942</v>
      </c>
      <c r="J43" s="19">
        <v>1.2172463356016314</v>
      </c>
    </row>
    <row r="44" spans="1:10" x14ac:dyDescent="0.3">
      <c r="A44" t="s">
        <v>12</v>
      </c>
      <c r="B44">
        <v>2016</v>
      </c>
      <c r="C44" s="18">
        <v>93020</v>
      </c>
      <c r="D44" s="18">
        <v>43</v>
      </c>
      <c r="E44" s="18">
        <v>7918</v>
      </c>
      <c r="F44" s="18">
        <v>84137</v>
      </c>
      <c r="G44" s="18">
        <v>965</v>
      </c>
      <c r="H44" s="19">
        <v>8.5121479251773806</v>
      </c>
      <c r="I44" s="19">
        <v>90.450440765426791</v>
      </c>
      <c r="J44" s="19">
        <v>1.0374113093958288</v>
      </c>
    </row>
    <row r="45" spans="1:10" x14ac:dyDescent="0.3">
      <c r="A45" t="s">
        <v>13</v>
      </c>
      <c r="B45">
        <v>2016</v>
      </c>
      <c r="C45" s="18">
        <v>4028</v>
      </c>
      <c r="D45" s="18">
        <v>0</v>
      </c>
      <c r="E45" s="18">
        <v>179</v>
      </c>
      <c r="F45" s="18">
        <v>3660</v>
      </c>
      <c r="G45" s="18">
        <v>189</v>
      </c>
      <c r="H45" s="19">
        <v>4.4438927507447863</v>
      </c>
      <c r="I45" s="19">
        <v>90.863952333664358</v>
      </c>
      <c r="J45" s="19">
        <v>4.692154915590864</v>
      </c>
    </row>
    <row r="46" spans="1:10" x14ac:dyDescent="0.3">
      <c r="A46" t="s">
        <v>14</v>
      </c>
      <c r="B46">
        <v>2016</v>
      </c>
      <c r="C46" s="18">
        <v>63891</v>
      </c>
      <c r="D46" s="18">
        <v>0</v>
      </c>
      <c r="E46" s="18">
        <v>3635</v>
      </c>
      <c r="F46" s="18">
        <v>58878</v>
      </c>
      <c r="G46" s="18">
        <v>1378</v>
      </c>
      <c r="H46" s="19">
        <v>5.6893772205787982</v>
      </c>
      <c r="I46" s="19">
        <v>92.153824482321454</v>
      </c>
      <c r="J46" s="19">
        <v>2.1567982970997481</v>
      </c>
    </row>
    <row r="47" spans="1:10" x14ac:dyDescent="0.3">
      <c r="A47" t="s">
        <v>15</v>
      </c>
      <c r="B47">
        <v>2016</v>
      </c>
      <c r="C47" s="18">
        <v>471848</v>
      </c>
      <c r="D47" s="18">
        <v>563</v>
      </c>
      <c r="E47" s="18">
        <v>34657</v>
      </c>
      <c r="F47" s="18">
        <v>435021</v>
      </c>
      <c r="G47" s="18">
        <v>2170</v>
      </c>
      <c r="H47" s="19">
        <v>7.3449500686661811</v>
      </c>
      <c r="I47" s="19">
        <v>92.195156067208089</v>
      </c>
      <c r="J47" s="19">
        <v>0.45989386412573541</v>
      </c>
    </row>
    <row r="48" spans="1:10" x14ac:dyDescent="0.3">
      <c r="A48" t="s">
        <v>16</v>
      </c>
      <c r="B48">
        <v>2016</v>
      </c>
      <c r="C48" s="18">
        <v>21708</v>
      </c>
      <c r="D48" s="18">
        <v>0</v>
      </c>
      <c r="E48" s="18">
        <v>926</v>
      </c>
      <c r="F48" s="18">
        <v>20180</v>
      </c>
      <c r="G48" s="18">
        <v>602</v>
      </c>
      <c r="H48" s="19">
        <v>4.2657084945642163</v>
      </c>
      <c r="I48" s="19">
        <v>92.961120324304403</v>
      </c>
      <c r="J48" s="19">
        <v>2.7731711811313802</v>
      </c>
    </row>
    <row r="49" spans="1:10" x14ac:dyDescent="0.3">
      <c r="A49" t="s">
        <v>17</v>
      </c>
      <c r="B49">
        <v>2016</v>
      </c>
      <c r="C49" s="18">
        <v>28767</v>
      </c>
      <c r="D49" s="18">
        <v>0</v>
      </c>
      <c r="E49" s="18">
        <v>1334</v>
      </c>
      <c r="F49" s="18">
        <v>26787</v>
      </c>
      <c r="G49" s="18">
        <v>646</v>
      </c>
      <c r="H49" s="19">
        <v>4.6372579692008209</v>
      </c>
      <c r="I49" s="19">
        <v>93.117113359057257</v>
      </c>
      <c r="J49" s="19">
        <v>2.2456286717419265</v>
      </c>
    </row>
    <row r="50" spans="1:10" x14ac:dyDescent="0.3">
      <c r="A50" t="s">
        <v>18</v>
      </c>
      <c r="B50">
        <v>2016</v>
      </c>
      <c r="C50" s="18">
        <v>6808</v>
      </c>
      <c r="D50" s="18" t="s">
        <v>117</v>
      </c>
      <c r="E50" s="18">
        <v>489</v>
      </c>
      <c r="F50" s="18">
        <v>6284</v>
      </c>
      <c r="G50" s="18">
        <v>35</v>
      </c>
      <c r="H50" s="19">
        <v>7.1827262044653351</v>
      </c>
      <c r="I50" s="19">
        <v>92.303172737955336</v>
      </c>
      <c r="J50" s="19">
        <v>0.51410105757931845</v>
      </c>
    </row>
    <row r="51" spans="1:10" x14ac:dyDescent="0.3">
      <c r="A51" t="s">
        <v>19</v>
      </c>
      <c r="B51">
        <v>2016</v>
      </c>
      <c r="C51" s="18">
        <v>4530</v>
      </c>
      <c r="D51" s="18" t="s">
        <v>117</v>
      </c>
      <c r="E51" s="18">
        <v>342</v>
      </c>
      <c r="F51" s="18">
        <v>4165</v>
      </c>
      <c r="G51" s="18">
        <v>23</v>
      </c>
      <c r="H51" s="19">
        <v>7.5496688741721858</v>
      </c>
      <c r="I51" s="19">
        <v>91.942604856512148</v>
      </c>
      <c r="J51" s="19">
        <v>0.50772626931567333</v>
      </c>
    </row>
    <row r="52" spans="1:10" x14ac:dyDescent="0.3">
      <c r="A52" t="s">
        <v>20</v>
      </c>
      <c r="B52">
        <v>2016</v>
      </c>
      <c r="C52" s="18">
        <v>168563</v>
      </c>
      <c r="D52" s="18">
        <v>200</v>
      </c>
      <c r="E52" s="18">
        <v>9707</v>
      </c>
      <c r="F52" s="18">
        <v>155826</v>
      </c>
      <c r="G52" s="18">
        <v>3030</v>
      </c>
      <c r="H52" s="19">
        <v>5.758677764396694</v>
      </c>
      <c r="I52" s="19">
        <v>92.443774731109443</v>
      </c>
      <c r="J52" s="19">
        <v>1.7975475044938687</v>
      </c>
    </row>
    <row r="53" spans="1:10" x14ac:dyDescent="0.3">
      <c r="A53" t="s">
        <v>21</v>
      </c>
      <c r="B53">
        <v>2016</v>
      </c>
      <c r="C53" s="18">
        <v>59654</v>
      </c>
      <c r="D53" s="18">
        <v>0</v>
      </c>
      <c r="E53" s="18">
        <v>2813</v>
      </c>
      <c r="F53" s="18">
        <v>55145</v>
      </c>
      <c r="G53" s="18">
        <v>1696</v>
      </c>
      <c r="H53" s="19">
        <v>4.7155262010929695</v>
      </c>
      <c r="I53" s="19">
        <v>92.44141214336004</v>
      </c>
      <c r="J53" s="19">
        <v>2.8430616555469879</v>
      </c>
    </row>
    <row r="54" spans="1:10" x14ac:dyDescent="0.3">
      <c r="A54" t="s">
        <v>35</v>
      </c>
      <c r="B54">
        <v>2016</v>
      </c>
      <c r="C54" s="18">
        <v>382750</v>
      </c>
      <c r="D54" s="18">
        <v>14</v>
      </c>
      <c r="E54" s="18">
        <v>22332</v>
      </c>
      <c r="F54" s="18">
        <v>355319</v>
      </c>
      <c r="G54" s="18">
        <v>5099</v>
      </c>
      <c r="H54" s="19">
        <v>5.8346178967994771</v>
      </c>
      <c r="I54" s="19">
        <v>92.833180927498375</v>
      </c>
      <c r="J54" s="19">
        <v>1.3322011757021555</v>
      </c>
    </row>
    <row r="55" spans="1:10" x14ac:dyDescent="0.3">
      <c r="A55" t="s">
        <v>23</v>
      </c>
      <c r="B55">
        <v>2016</v>
      </c>
      <c r="C55" s="18">
        <v>87404</v>
      </c>
      <c r="D55" s="18">
        <v>36</v>
      </c>
      <c r="E55" s="18">
        <v>7583</v>
      </c>
      <c r="F55" s="18">
        <v>79483</v>
      </c>
      <c r="G55" s="18">
        <v>338</v>
      </c>
      <c r="H55" s="19">
        <v>8.675804311015515</v>
      </c>
      <c r="I55" s="19">
        <v>90.937485698595026</v>
      </c>
      <c r="J55" s="19">
        <v>0.38670999038945586</v>
      </c>
    </row>
    <row r="56" spans="1:10" x14ac:dyDescent="0.3">
      <c r="A56" t="s">
        <v>24</v>
      </c>
      <c r="B56">
        <v>2016</v>
      </c>
      <c r="C56" s="18">
        <v>57564</v>
      </c>
      <c r="D56" s="18">
        <v>0</v>
      </c>
      <c r="E56" s="18">
        <v>4300</v>
      </c>
      <c r="F56" s="18">
        <v>52740</v>
      </c>
      <c r="G56" s="18">
        <v>524</v>
      </c>
      <c r="H56" s="19">
        <v>7.469946494336738</v>
      </c>
      <c r="I56" s="19">
        <v>91.619762351469674</v>
      </c>
      <c r="J56" s="19">
        <v>0.91029115419359319</v>
      </c>
    </row>
    <row r="57" spans="1:10" x14ac:dyDescent="0.3">
      <c r="A57" t="s">
        <v>25</v>
      </c>
      <c r="B57">
        <v>2016</v>
      </c>
      <c r="C57" s="18">
        <v>20079</v>
      </c>
      <c r="D57" s="18">
        <v>0</v>
      </c>
      <c r="E57" s="18">
        <v>1325</v>
      </c>
      <c r="F57" s="18">
        <v>18550</v>
      </c>
      <c r="G57" s="18">
        <v>204</v>
      </c>
      <c r="H57" s="19">
        <v>6.5989342098710102</v>
      </c>
      <c r="I57" s="19">
        <v>92.385078938194127</v>
      </c>
      <c r="J57" s="19">
        <v>1.0159868519348574</v>
      </c>
    </row>
    <row r="58" spans="1:10" x14ac:dyDescent="0.3">
      <c r="A58" t="s">
        <v>26</v>
      </c>
      <c r="B58">
        <v>2016</v>
      </c>
      <c r="C58" s="18">
        <v>391872</v>
      </c>
      <c r="D58" s="18">
        <v>18711</v>
      </c>
      <c r="E58" s="18">
        <v>31998</v>
      </c>
      <c r="F58" s="18">
        <v>357574</v>
      </c>
      <c r="G58" s="18">
        <v>2300</v>
      </c>
      <c r="H58" s="19">
        <v>8.1654213620774136</v>
      </c>
      <c r="I58" s="19">
        <v>91.247652294626818</v>
      </c>
      <c r="J58" s="19">
        <v>0.58692634329577009</v>
      </c>
    </row>
    <row r="59" spans="1:10" x14ac:dyDescent="0.3">
      <c r="A59" t="s">
        <v>27</v>
      </c>
      <c r="B59">
        <v>2016</v>
      </c>
      <c r="C59" s="18">
        <v>121275</v>
      </c>
      <c r="D59" s="18">
        <v>122</v>
      </c>
      <c r="E59" s="18">
        <v>5252</v>
      </c>
      <c r="F59" s="18">
        <v>111960</v>
      </c>
      <c r="G59" s="18">
        <v>4063</v>
      </c>
      <c r="H59" s="19">
        <v>4.3306534735106164</v>
      </c>
      <c r="I59" s="19">
        <v>92.319109461966605</v>
      </c>
      <c r="J59" s="19">
        <v>3.350237064522779</v>
      </c>
    </row>
    <row r="60" spans="1:10" x14ac:dyDescent="0.3">
      <c r="A60" t="s">
        <v>28</v>
      </c>
      <c r="B60">
        <v>2016</v>
      </c>
      <c r="C60" s="18">
        <v>88021</v>
      </c>
      <c r="D60" s="18">
        <v>13</v>
      </c>
      <c r="E60" s="18">
        <v>5986</v>
      </c>
      <c r="F60" s="18">
        <v>81404</v>
      </c>
      <c r="G60" s="18">
        <v>631</v>
      </c>
      <c r="H60" s="19">
        <v>6.8006498449233703</v>
      </c>
      <c r="I60" s="19">
        <v>92.482475772826945</v>
      </c>
      <c r="J60" s="19">
        <v>0.71687438224969036</v>
      </c>
    </row>
    <row r="61" spans="1:10" x14ac:dyDescent="0.3">
      <c r="A61" t="s">
        <v>29</v>
      </c>
      <c r="B61">
        <v>2016</v>
      </c>
      <c r="C61" s="18">
        <v>684187</v>
      </c>
      <c r="D61" s="18">
        <v>11240</v>
      </c>
      <c r="E61" s="18">
        <v>48490</v>
      </c>
      <c r="F61" s="18">
        <v>625261</v>
      </c>
      <c r="G61" s="18">
        <v>10436</v>
      </c>
      <c r="H61" s="19">
        <v>7.0872436921484914</v>
      </c>
      <c r="I61" s="19">
        <v>91.387442322055222</v>
      </c>
      <c r="J61" s="19">
        <v>1.525313985796281</v>
      </c>
    </row>
    <row r="62" spans="1:10" x14ac:dyDescent="0.3">
      <c r="A62" t="s">
        <v>30</v>
      </c>
      <c r="B62">
        <v>2016</v>
      </c>
      <c r="C62" s="18">
        <v>777091</v>
      </c>
      <c r="D62" s="18">
        <v>53</v>
      </c>
      <c r="E62" s="18">
        <v>57365</v>
      </c>
      <c r="F62" s="18">
        <v>707571</v>
      </c>
      <c r="G62" s="18">
        <v>12155</v>
      </c>
      <c r="H62" s="19">
        <v>7.3820183221784834</v>
      </c>
      <c r="I62" s="19">
        <v>91.053814804186388</v>
      </c>
      <c r="J62" s="19">
        <v>1.5641668736351342</v>
      </c>
    </row>
    <row r="63" spans="1:10" x14ac:dyDescent="0.3">
      <c r="A63" t="s">
        <v>31</v>
      </c>
      <c r="B63">
        <v>2016</v>
      </c>
      <c r="C63" s="18">
        <v>24193</v>
      </c>
      <c r="D63" s="18">
        <v>40</v>
      </c>
      <c r="E63" s="18">
        <v>1452</v>
      </c>
      <c r="F63" s="18">
        <v>22242</v>
      </c>
      <c r="G63" s="18">
        <v>499</v>
      </c>
      <c r="H63" s="19">
        <v>6.0017360393502255</v>
      </c>
      <c r="I63" s="19">
        <v>91.935683875501169</v>
      </c>
      <c r="J63" s="19">
        <v>2.0625800851485967</v>
      </c>
    </row>
    <row r="64" spans="1:10" x14ac:dyDescent="0.3">
      <c r="A64" t="s">
        <v>32</v>
      </c>
      <c r="B64">
        <v>2016</v>
      </c>
      <c r="C64" s="18">
        <v>53672</v>
      </c>
      <c r="D64" s="18">
        <v>112</v>
      </c>
      <c r="E64" s="18">
        <v>3718</v>
      </c>
      <c r="F64" s="18">
        <v>48923</v>
      </c>
      <c r="G64" s="18">
        <v>1031</v>
      </c>
      <c r="H64" s="19">
        <v>6.9272618870174396</v>
      </c>
      <c r="I64" s="19">
        <v>91.151811000149053</v>
      </c>
      <c r="J64" s="19">
        <v>1.9209271128335073</v>
      </c>
    </row>
    <row r="65" spans="1:10" x14ac:dyDescent="0.3">
      <c r="A65" t="s">
        <v>33</v>
      </c>
      <c r="B65">
        <v>2016</v>
      </c>
      <c r="C65" s="18">
        <v>30840</v>
      </c>
      <c r="D65" s="18">
        <v>161</v>
      </c>
      <c r="E65" s="18">
        <v>2123</v>
      </c>
      <c r="F65" s="18">
        <v>28158</v>
      </c>
      <c r="G65" s="18">
        <v>559</v>
      </c>
      <c r="H65" s="19">
        <v>6.8839169909208824</v>
      </c>
      <c r="I65" s="19">
        <v>91.303501945525284</v>
      </c>
      <c r="J65" s="19">
        <v>1.8125810635538264</v>
      </c>
    </row>
    <row r="66" spans="1:10" x14ac:dyDescent="0.3">
      <c r="A66" t="s">
        <v>2</v>
      </c>
      <c r="B66">
        <v>2017</v>
      </c>
      <c r="C66" s="18">
        <v>86941</v>
      </c>
      <c r="D66" s="18">
        <v>0</v>
      </c>
      <c r="E66" s="18">
        <v>5542</v>
      </c>
      <c r="F66" s="18">
        <v>80582</v>
      </c>
      <c r="G66" s="18">
        <v>817</v>
      </c>
      <c r="H66" s="19">
        <v>6.3744378371539314</v>
      </c>
      <c r="I66" s="19">
        <v>92.68584442322954</v>
      </c>
      <c r="J66" s="19">
        <v>0.9397177396165215</v>
      </c>
    </row>
    <row r="67" spans="1:10" x14ac:dyDescent="0.3">
      <c r="A67" t="s">
        <v>3</v>
      </c>
      <c r="B67">
        <v>2017</v>
      </c>
      <c r="C67" s="18">
        <v>117406</v>
      </c>
      <c r="D67" s="18">
        <v>1696</v>
      </c>
      <c r="E67" s="18">
        <v>8129</v>
      </c>
      <c r="F67" s="18">
        <v>108207</v>
      </c>
      <c r="G67" s="18">
        <v>1070</v>
      </c>
      <c r="H67" s="19">
        <v>6.9238369418939403</v>
      </c>
      <c r="I67" s="19">
        <v>92.164795666320288</v>
      </c>
      <c r="J67" s="19">
        <v>0.91136739178576898</v>
      </c>
    </row>
    <row r="68" spans="1:10" x14ac:dyDescent="0.3">
      <c r="A68" t="s">
        <v>4</v>
      </c>
      <c r="B68">
        <v>2017</v>
      </c>
      <c r="C68" s="18">
        <v>36584</v>
      </c>
      <c r="D68" s="18">
        <v>0</v>
      </c>
      <c r="E68" s="18">
        <v>1890</v>
      </c>
      <c r="F68" s="18">
        <v>34137</v>
      </c>
      <c r="G68" s="18">
        <v>557</v>
      </c>
      <c r="H68" s="19">
        <v>5.1661928712005247</v>
      </c>
      <c r="I68" s="19">
        <v>93.311283621255185</v>
      </c>
      <c r="J68" s="19">
        <v>1.5225235075442818</v>
      </c>
    </row>
    <row r="69" spans="1:10" x14ac:dyDescent="0.3">
      <c r="A69" t="s">
        <v>5</v>
      </c>
      <c r="B69">
        <v>2017</v>
      </c>
      <c r="C69" s="18">
        <v>9435</v>
      </c>
      <c r="D69" s="18">
        <v>8</v>
      </c>
      <c r="E69" s="18">
        <v>927</v>
      </c>
      <c r="F69" s="18">
        <v>8489</v>
      </c>
      <c r="G69" s="18">
        <v>19</v>
      </c>
      <c r="H69" s="19">
        <v>9.8251192368839426</v>
      </c>
      <c r="I69" s="19">
        <v>89.973502914679386</v>
      </c>
      <c r="J69" s="19">
        <v>0.20137784843667197</v>
      </c>
    </row>
    <row r="70" spans="1:10" x14ac:dyDescent="0.3">
      <c r="A70" t="s">
        <v>6</v>
      </c>
      <c r="B70">
        <v>2017</v>
      </c>
      <c r="C70" s="18">
        <v>113223</v>
      </c>
      <c r="D70" s="18">
        <v>1182</v>
      </c>
      <c r="E70" s="18">
        <v>8494</v>
      </c>
      <c r="F70" s="18">
        <v>103833</v>
      </c>
      <c r="G70" s="18">
        <v>896</v>
      </c>
      <c r="H70" s="19">
        <v>7.5020093090626458</v>
      </c>
      <c r="I70" s="19">
        <v>91.706632044725893</v>
      </c>
      <c r="J70" s="19">
        <v>0.79135864621145879</v>
      </c>
    </row>
    <row r="71" spans="1:10" x14ac:dyDescent="0.3">
      <c r="A71" t="s">
        <v>7</v>
      </c>
      <c r="B71">
        <v>2017</v>
      </c>
      <c r="C71" s="18">
        <v>61692</v>
      </c>
      <c r="D71" s="18">
        <v>678</v>
      </c>
      <c r="E71" s="18">
        <v>3047</v>
      </c>
      <c r="F71" s="18">
        <v>56818</v>
      </c>
      <c r="G71" s="18">
        <v>1827</v>
      </c>
      <c r="H71" s="19">
        <v>4.9390520650975818</v>
      </c>
      <c r="I71" s="19">
        <v>92.099461842702453</v>
      </c>
      <c r="J71" s="19">
        <v>2.9614860921999613</v>
      </c>
    </row>
    <row r="72" spans="1:10" x14ac:dyDescent="0.3">
      <c r="A72" t="s">
        <v>8</v>
      </c>
      <c r="B72">
        <v>2017</v>
      </c>
      <c r="C72" s="18">
        <v>13508</v>
      </c>
      <c r="D72" s="18" t="s">
        <v>117</v>
      </c>
      <c r="E72" s="18">
        <v>561</v>
      </c>
      <c r="F72" s="18">
        <v>12559</v>
      </c>
      <c r="G72" s="18">
        <v>388</v>
      </c>
      <c r="H72" s="19">
        <v>4.1530944625407162</v>
      </c>
      <c r="I72" s="19">
        <v>92.974533609712765</v>
      </c>
      <c r="J72" s="19">
        <v>2.8723719277465207</v>
      </c>
    </row>
    <row r="73" spans="1:10" x14ac:dyDescent="0.3">
      <c r="A73" t="s">
        <v>9</v>
      </c>
      <c r="B73">
        <v>2017</v>
      </c>
      <c r="C73" s="18">
        <v>50681</v>
      </c>
      <c r="D73" s="18">
        <v>28</v>
      </c>
      <c r="E73" s="18">
        <v>2119</v>
      </c>
      <c r="F73" s="18">
        <v>47353</v>
      </c>
      <c r="G73" s="18">
        <v>1209</v>
      </c>
      <c r="H73" s="19">
        <v>4.1810540439217849</v>
      </c>
      <c r="I73" s="19">
        <v>93.433436593595232</v>
      </c>
      <c r="J73" s="19">
        <v>2.3855093624829817</v>
      </c>
    </row>
    <row r="74" spans="1:10" x14ac:dyDescent="0.3">
      <c r="A74" t="s">
        <v>10</v>
      </c>
      <c r="B74">
        <v>2017</v>
      </c>
      <c r="C74" s="18">
        <v>719864</v>
      </c>
      <c r="D74" s="18">
        <v>7609</v>
      </c>
      <c r="E74" s="18">
        <v>51769</v>
      </c>
      <c r="F74" s="18">
        <v>662954</v>
      </c>
      <c r="G74" s="18">
        <v>5141</v>
      </c>
      <c r="H74" s="19">
        <v>7.1914972828200874</v>
      </c>
      <c r="I74" s="19">
        <v>92.094340042007943</v>
      </c>
      <c r="J74" s="19">
        <v>0.71416267517197696</v>
      </c>
    </row>
    <row r="75" spans="1:10" x14ac:dyDescent="0.3">
      <c r="A75" t="s">
        <v>11</v>
      </c>
      <c r="B75">
        <v>2017</v>
      </c>
      <c r="C75" s="18">
        <v>773133</v>
      </c>
      <c r="D75" s="18">
        <v>16</v>
      </c>
      <c r="E75" s="18">
        <v>52207</v>
      </c>
      <c r="F75" s="18">
        <v>711424</v>
      </c>
      <c r="G75" s="18">
        <v>9502</v>
      </c>
      <c r="H75" s="19">
        <v>6.7526544591939546</v>
      </c>
      <c r="I75" s="19">
        <v>92.018320263137127</v>
      </c>
      <c r="J75" s="19">
        <v>1.2290252776689132</v>
      </c>
    </row>
    <row r="76" spans="1:10" x14ac:dyDescent="0.3">
      <c r="A76" t="s">
        <v>12</v>
      </c>
      <c r="B76">
        <v>2017</v>
      </c>
      <c r="C76" s="18">
        <v>91564</v>
      </c>
      <c r="D76" s="18">
        <v>13</v>
      </c>
      <c r="E76" s="18">
        <v>7601</v>
      </c>
      <c r="F76" s="18">
        <v>83064</v>
      </c>
      <c r="G76" s="18">
        <v>899</v>
      </c>
      <c r="H76" s="19">
        <v>8.3012974531475248</v>
      </c>
      <c r="I76" s="19">
        <v>90.716875627976052</v>
      </c>
      <c r="J76" s="19">
        <v>0.98182691887641427</v>
      </c>
    </row>
    <row r="77" spans="1:10" x14ac:dyDescent="0.3">
      <c r="A77" t="s">
        <v>13</v>
      </c>
      <c r="B77">
        <v>2017</v>
      </c>
      <c r="C77" s="18">
        <v>4063</v>
      </c>
      <c r="D77" s="18">
        <v>0</v>
      </c>
      <c r="E77" s="18">
        <v>154</v>
      </c>
      <c r="F77" s="18">
        <v>3742</v>
      </c>
      <c r="G77" s="18">
        <v>167</v>
      </c>
      <c r="H77" s="19">
        <v>3.7903027319714497</v>
      </c>
      <c r="I77" s="19">
        <v>92.099433915825742</v>
      </c>
      <c r="J77" s="19">
        <v>4.1102633522028063</v>
      </c>
    </row>
    <row r="78" spans="1:10" x14ac:dyDescent="0.3">
      <c r="A78" t="s">
        <v>14</v>
      </c>
      <c r="B78">
        <v>2017</v>
      </c>
      <c r="C78" s="18">
        <v>61866</v>
      </c>
      <c r="D78" s="18" t="s">
        <v>117</v>
      </c>
      <c r="E78" s="18">
        <v>3528</v>
      </c>
      <c r="F78" s="18">
        <v>57018</v>
      </c>
      <c r="G78" s="18">
        <v>1320</v>
      </c>
      <c r="H78" s="19">
        <v>5.7026476578411405</v>
      </c>
      <c r="I78" s="19">
        <v>92.163708660653683</v>
      </c>
      <c r="J78" s="19">
        <v>2.1336436815051889</v>
      </c>
    </row>
    <row r="79" spans="1:10" x14ac:dyDescent="0.3">
      <c r="A79" t="s">
        <v>15</v>
      </c>
      <c r="B79">
        <v>2017</v>
      </c>
      <c r="C79" s="18">
        <v>459474</v>
      </c>
      <c r="D79" s="18">
        <v>445</v>
      </c>
      <c r="E79" s="18">
        <v>33671</v>
      </c>
      <c r="F79" s="18">
        <v>423776</v>
      </c>
      <c r="G79" s="18">
        <v>2027</v>
      </c>
      <c r="H79" s="19">
        <v>7.3281622028667561</v>
      </c>
      <c r="I79" s="19">
        <v>92.230681170207674</v>
      </c>
      <c r="J79" s="19">
        <v>0.44115662692557145</v>
      </c>
    </row>
    <row r="80" spans="1:10" x14ac:dyDescent="0.3">
      <c r="A80" t="s">
        <v>16</v>
      </c>
      <c r="B80">
        <v>2017</v>
      </c>
      <c r="C80" s="18">
        <v>20636</v>
      </c>
      <c r="D80" s="18">
        <v>0</v>
      </c>
      <c r="E80" s="18">
        <v>900</v>
      </c>
      <c r="F80" s="18">
        <v>19156</v>
      </c>
      <c r="G80" s="18">
        <v>580</v>
      </c>
      <c r="H80" s="19">
        <v>4.3613103314595847</v>
      </c>
      <c r="I80" s="19">
        <v>92.828067454933134</v>
      </c>
      <c r="J80" s="19">
        <v>2.8106222136072883</v>
      </c>
    </row>
    <row r="81" spans="1:10" x14ac:dyDescent="0.3">
      <c r="A81" t="s">
        <v>17</v>
      </c>
      <c r="B81">
        <v>2017</v>
      </c>
      <c r="C81" s="18">
        <v>27229</v>
      </c>
      <c r="D81" s="18">
        <v>0</v>
      </c>
      <c r="E81" s="18">
        <v>1249</v>
      </c>
      <c r="F81" s="18">
        <v>25359</v>
      </c>
      <c r="G81" s="18">
        <v>621</v>
      </c>
      <c r="H81" s="19">
        <v>4.5870211906423295</v>
      </c>
      <c r="I81" s="19">
        <v>93.132322156524296</v>
      </c>
      <c r="J81" s="19">
        <v>2.2806566528333763</v>
      </c>
    </row>
    <row r="82" spans="1:10" x14ac:dyDescent="0.3">
      <c r="A82" t="s">
        <v>18</v>
      </c>
      <c r="B82">
        <v>2017</v>
      </c>
      <c r="C82" s="18">
        <v>6979</v>
      </c>
      <c r="D82" s="18">
        <v>16</v>
      </c>
      <c r="E82" s="18">
        <v>455</v>
      </c>
      <c r="F82" s="18">
        <v>6485</v>
      </c>
      <c r="G82" s="18">
        <v>39</v>
      </c>
      <c r="H82" s="19">
        <v>6.5195586760280841</v>
      </c>
      <c r="I82" s="19">
        <v>92.921622008883801</v>
      </c>
      <c r="J82" s="19">
        <v>0.55881931508812155</v>
      </c>
    </row>
    <row r="83" spans="1:10" x14ac:dyDescent="0.3">
      <c r="A83" t="s">
        <v>19</v>
      </c>
      <c r="B83">
        <v>2017</v>
      </c>
      <c r="C83" s="18">
        <v>4377</v>
      </c>
      <c r="D83" s="18" t="s">
        <v>117</v>
      </c>
      <c r="E83" s="18">
        <v>328</v>
      </c>
      <c r="F83" s="18">
        <v>4035</v>
      </c>
      <c r="G83" s="18">
        <v>14</v>
      </c>
      <c r="H83" s="19">
        <v>7.4937171578706874</v>
      </c>
      <c r="I83" s="19">
        <v>92.18642906100068</v>
      </c>
      <c r="J83" s="19">
        <v>0.31985378112862689</v>
      </c>
    </row>
    <row r="84" spans="1:10" x14ac:dyDescent="0.3">
      <c r="A84" t="s">
        <v>20</v>
      </c>
      <c r="B84">
        <v>2017</v>
      </c>
      <c r="C84" s="18">
        <v>165173</v>
      </c>
      <c r="D84" s="18">
        <v>275</v>
      </c>
      <c r="E84" s="18">
        <v>9641</v>
      </c>
      <c r="F84" s="18">
        <v>152464</v>
      </c>
      <c r="G84" s="18">
        <v>3068</v>
      </c>
      <c r="H84" s="19">
        <v>5.8369103909234559</v>
      </c>
      <c r="I84" s="19">
        <v>92.305643174126516</v>
      </c>
      <c r="J84" s="19">
        <v>1.8574464349500219</v>
      </c>
    </row>
    <row r="85" spans="1:10" x14ac:dyDescent="0.3">
      <c r="A85" t="s">
        <v>21</v>
      </c>
      <c r="B85">
        <v>2017</v>
      </c>
      <c r="C85" s="18">
        <v>57162</v>
      </c>
      <c r="D85" s="18">
        <v>0</v>
      </c>
      <c r="E85" s="18">
        <v>2623</v>
      </c>
      <c r="F85" s="18">
        <v>52903</v>
      </c>
      <c r="G85" s="18">
        <v>1636</v>
      </c>
      <c r="H85" s="19">
        <v>4.588712781218292</v>
      </c>
      <c r="I85" s="19">
        <v>92.549246002589143</v>
      </c>
      <c r="J85" s="19">
        <v>2.8620412161925755</v>
      </c>
    </row>
    <row r="86" spans="1:10" x14ac:dyDescent="0.3">
      <c r="A86" t="s">
        <v>35</v>
      </c>
      <c r="B86">
        <v>2017</v>
      </c>
      <c r="C86" s="18">
        <v>402585</v>
      </c>
      <c r="D86" s="18">
        <v>47</v>
      </c>
      <c r="E86" s="18">
        <v>23070</v>
      </c>
      <c r="F86" s="18">
        <v>373966</v>
      </c>
      <c r="G86" s="18">
        <v>5549</v>
      </c>
      <c r="H86" s="19">
        <v>5.7304668579306233</v>
      </c>
      <c r="I86" s="19">
        <v>92.891190680229016</v>
      </c>
      <c r="J86" s="19">
        <v>1.3783424618403566</v>
      </c>
    </row>
    <row r="87" spans="1:10" x14ac:dyDescent="0.3">
      <c r="A87" t="s">
        <v>23</v>
      </c>
      <c r="B87">
        <v>2017</v>
      </c>
      <c r="C87" s="18">
        <v>86458</v>
      </c>
      <c r="D87" s="18">
        <v>40</v>
      </c>
      <c r="E87" s="18">
        <v>7706</v>
      </c>
      <c r="F87" s="18">
        <v>78416</v>
      </c>
      <c r="G87" s="18">
        <v>336</v>
      </c>
      <c r="H87" s="19">
        <v>8.9129982187883137</v>
      </c>
      <c r="I87" s="19">
        <v>90.698373776862752</v>
      </c>
      <c r="J87" s="19">
        <v>0.38862800434893241</v>
      </c>
    </row>
    <row r="88" spans="1:10" x14ac:dyDescent="0.3">
      <c r="A88" t="s">
        <v>24</v>
      </c>
      <c r="B88">
        <v>2017</v>
      </c>
      <c r="C88" s="18">
        <v>57999</v>
      </c>
      <c r="D88" s="18">
        <v>0</v>
      </c>
      <c r="E88" s="18">
        <v>4315</v>
      </c>
      <c r="F88" s="18">
        <v>53138</v>
      </c>
      <c r="G88" s="18">
        <v>546</v>
      </c>
      <c r="H88" s="19">
        <v>7.4397834445421474</v>
      </c>
      <c r="I88" s="19">
        <v>91.618821014155415</v>
      </c>
      <c r="J88" s="19">
        <v>0.9413955413024363</v>
      </c>
    </row>
    <row r="89" spans="1:10" x14ac:dyDescent="0.3">
      <c r="A89" t="s">
        <v>25</v>
      </c>
      <c r="B89">
        <v>2017</v>
      </c>
      <c r="C89" s="18">
        <v>19964</v>
      </c>
      <c r="D89" s="18">
        <v>0</v>
      </c>
      <c r="E89" s="18">
        <v>1320</v>
      </c>
      <c r="F89" s="18">
        <v>18425</v>
      </c>
      <c r="G89" s="18">
        <v>219</v>
      </c>
      <c r="H89" s="19">
        <v>6.6119014225606092</v>
      </c>
      <c r="I89" s="19">
        <v>92.291124023241835</v>
      </c>
      <c r="J89" s="19">
        <v>1.0969745541975555</v>
      </c>
    </row>
    <row r="90" spans="1:10" x14ac:dyDescent="0.3">
      <c r="A90" t="s">
        <v>26</v>
      </c>
      <c r="B90">
        <v>2017</v>
      </c>
      <c r="C90" s="18">
        <v>374936</v>
      </c>
      <c r="D90" s="18">
        <v>18245</v>
      </c>
      <c r="E90" s="18">
        <v>30802</v>
      </c>
      <c r="F90" s="18">
        <v>341910</v>
      </c>
      <c r="G90" s="18">
        <v>2224</v>
      </c>
      <c r="H90" s="19">
        <v>8.2152687391981551</v>
      </c>
      <c r="I90" s="19">
        <v>91.191563360146802</v>
      </c>
      <c r="J90" s="19">
        <v>0.59316790065504521</v>
      </c>
    </row>
    <row r="91" spans="1:10" x14ac:dyDescent="0.3">
      <c r="A91" t="s">
        <v>27</v>
      </c>
      <c r="B91">
        <v>2017</v>
      </c>
      <c r="C91" s="18">
        <v>117100</v>
      </c>
      <c r="D91" s="18">
        <v>96</v>
      </c>
      <c r="E91" s="18">
        <v>4968</v>
      </c>
      <c r="F91" s="18">
        <v>108179</v>
      </c>
      <c r="G91" s="18">
        <v>3953</v>
      </c>
      <c r="H91" s="19">
        <v>4.2425277540563622</v>
      </c>
      <c r="I91" s="19">
        <v>92.381725021349268</v>
      </c>
      <c r="J91" s="19">
        <v>3.3757472245943636</v>
      </c>
    </row>
    <row r="92" spans="1:10" x14ac:dyDescent="0.3">
      <c r="A92" t="s">
        <v>28</v>
      </c>
      <c r="B92">
        <v>2017</v>
      </c>
      <c r="C92" s="18">
        <v>87221</v>
      </c>
      <c r="D92" s="18">
        <v>20</v>
      </c>
      <c r="E92" s="18">
        <v>5738</v>
      </c>
      <c r="F92" s="18">
        <v>80836</v>
      </c>
      <c r="G92" s="18">
        <v>647</v>
      </c>
      <c r="H92" s="19">
        <v>6.5786909115923917</v>
      </c>
      <c r="I92" s="19">
        <v>92.679515254353888</v>
      </c>
      <c r="J92" s="19">
        <v>0.74179383405372556</v>
      </c>
    </row>
    <row r="93" spans="1:10" x14ac:dyDescent="0.3">
      <c r="A93" t="s">
        <v>29</v>
      </c>
      <c r="B93">
        <v>2017</v>
      </c>
      <c r="C93" s="18">
        <v>667158</v>
      </c>
      <c r="D93" s="18">
        <v>11570</v>
      </c>
      <c r="E93" s="18">
        <v>47824</v>
      </c>
      <c r="F93" s="18">
        <v>609651</v>
      </c>
      <c r="G93" s="18">
        <v>9683</v>
      </c>
      <c r="H93" s="19">
        <v>7.168316950407549</v>
      </c>
      <c r="I93" s="19">
        <v>91.380302716897646</v>
      </c>
      <c r="J93" s="19">
        <v>1.4513803326948038</v>
      </c>
    </row>
    <row r="94" spans="1:10" x14ac:dyDescent="0.3">
      <c r="A94" t="s">
        <v>30</v>
      </c>
      <c r="B94">
        <v>2017</v>
      </c>
      <c r="C94" s="18">
        <v>757558</v>
      </c>
      <c r="D94" s="18">
        <v>47</v>
      </c>
      <c r="E94" s="18">
        <v>56681</v>
      </c>
      <c r="F94" s="18">
        <v>689565</v>
      </c>
      <c r="G94" s="18">
        <v>11312</v>
      </c>
      <c r="H94" s="19">
        <v>7.4820673796593793</v>
      </c>
      <c r="I94" s="19">
        <v>91.02471361928724</v>
      </c>
      <c r="J94" s="19">
        <v>1.4932190010533846</v>
      </c>
    </row>
    <row r="95" spans="1:10" x14ac:dyDescent="0.3">
      <c r="A95" t="s">
        <v>31</v>
      </c>
      <c r="B95">
        <v>2017</v>
      </c>
      <c r="C95" s="18">
        <v>23336</v>
      </c>
      <c r="D95" s="18">
        <v>9</v>
      </c>
      <c r="E95" s="18">
        <v>1371</v>
      </c>
      <c r="F95" s="18">
        <v>21540</v>
      </c>
      <c r="G95" s="18">
        <v>425</v>
      </c>
      <c r="H95" s="19">
        <v>5.8750428522454579</v>
      </c>
      <c r="I95" s="19">
        <v>92.303736715803907</v>
      </c>
      <c r="J95" s="19">
        <v>1.821220431950634</v>
      </c>
    </row>
    <row r="96" spans="1:10" x14ac:dyDescent="0.3">
      <c r="A96" t="s">
        <v>32</v>
      </c>
      <c r="B96">
        <v>2017</v>
      </c>
      <c r="C96" s="18">
        <v>51922</v>
      </c>
      <c r="D96" s="18">
        <v>283</v>
      </c>
      <c r="E96" s="18">
        <v>3698</v>
      </c>
      <c r="F96" s="18">
        <v>47242</v>
      </c>
      <c r="G96" s="18">
        <v>982</v>
      </c>
      <c r="H96" s="19">
        <v>7.1222217942298061</v>
      </c>
      <c r="I96" s="19">
        <v>90.986479719579378</v>
      </c>
      <c r="J96" s="19">
        <v>1.8912984861908246</v>
      </c>
    </row>
    <row r="97" spans="1:10" x14ac:dyDescent="0.3">
      <c r="A97" t="s">
        <v>33</v>
      </c>
      <c r="B97">
        <v>2017</v>
      </c>
      <c r="C97" s="18">
        <v>30496</v>
      </c>
      <c r="D97" s="18">
        <v>101</v>
      </c>
      <c r="E97" s="18">
        <v>2101</v>
      </c>
      <c r="F97" s="18">
        <v>27879</v>
      </c>
      <c r="G97" s="18">
        <v>516</v>
      </c>
      <c r="H97" s="19">
        <v>6.889428121720881</v>
      </c>
      <c r="I97" s="19">
        <v>91.418546694648484</v>
      </c>
      <c r="J97" s="19">
        <v>1.6920251836306399</v>
      </c>
    </row>
    <row r="98" spans="1:10" x14ac:dyDescent="0.3">
      <c r="A98" t="s">
        <v>2</v>
      </c>
      <c r="B98">
        <v>2018</v>
      </c>
      <c r="C98" s="18">
        <v>84764</v>
      </c>
      <c r="D98" s="18">
        <v>0</v>
      </c>
      <c r="E98" s="18">
        <v>5242</v>
      </c>
      <c r="F98" s="18">
        <v>78786</v>
      </c>
      <c r="G98" s="18">
        <v>736</v>
      </c>
      <c r="H98" s="19">
        <v>6.1842291538860836</v>
      </c>
      <c r="I98" s="19">
        <v>92.947477702798352</v>
      </c>
      <c r="J98" s="19">
        <v>0.86829314331555851</v>
      </c>
    </row>
    <row r="99" spans="1:10" x14ac:dyDescent="0.3">
      <c r="A99" t="s">
        <v>3</v>
      </c>
      <c r="B99">
        <v>2018</v>
      </c>
      <c r="C99" s="18">
        <v>116285</v>
      </c>
      <c r="D99" s="18">
        <v>1515</v>
      </c>
      <c r="E99" s="18">
        <v>8008</v>
      </c>
      <c r="F99" s="18">
        <v>107261</v>
      </c>
      <c r="G99" s="18">
        <v>1016</v>
      </c>
      <c r="H99" s="19">
        <v>6.8865287870318621</v>
      </c>
      <c r="I99" s="19">
        <v>92.239755772455595</v>
      </c>
      <c r="J99" s="19">
        <v>0.8737154405125338</v>
      </c>
    </row>
    <row r="100" spans="1:10" x14ac:dyDescent="0.3">
      <c r="A100" t="s">
        <v>4</v>
      </c>
      <c r="B100">
        <v>2018</v>
      </c>
      <c r="C100" s="18">
        <v>37278</v>
      </c>
      <c r="D100" s="18">
        <v>0</v>
      </c>
      <c r="E100" s="18">
        <v>1980</v>
      </c>
      <c r="F100" s="18">
        <v>34726</v>
      </c>
      <c r="G100" s="18">
        <v>572</v>
      </c>
      <c r="H100" s="19">
        <v>5.3114437469821345</v>
      </c>
      <c r="I100" s="19">
        <v>93.154139170556363</v>
      </c>
      <c r="J100" s="19">
        <v>1.5344170824615053</v>
      </c>
    </row>
    <row r="101" spans="1:10" x14ac:dyDescent="0.3">
      <c r="A101" t="s">
        <v>5</v>
      </c>
      <c r="B101">
        <v>2018</v>
      </c>
      <c r="C101" s="18">
        <v>9400</v>
      </c>
      <c r="D101" s="18">
        <v>7</v>
      </c>
      <c r="E101" s="18">
        <v>898</v>
      </c>
      <c r="F101" s="18">
        <v>8490</v>
      </c>
      <c r="G101" s="18">
        <v>12</v>
      </c>
      <c r="H101" s="19">
        <v>9.5531914893617031</v>
      </c>
      <c r="I101" s="19">
        <v>90.319148936170208</v>
      </c>
      <c r="J101" s="19">
        <v>0.1276595744680851</v>
      </c>
    </row>
    <row r="102" spans="1:10" x14ac:dyDescent="0.3">
      <c r="A102" t="s">
        <v>6</v>
      </c>
      <c r="B102">
        <v>2018</v>
      </c>
      <c r="C102" s="18">
        <v>112740</v>
      </c>
      <c r="D102" s="18">
        <v>1296</v>
      </c>
      <c r="E102" s="18">
        <v>7851</v>
      </c>
      <c r="F102" s="18">
        <v>103925</v>
      </c>
      <c r="G102" s="18">
        <v>964</v>
      </c>
      <c r="H102" s="19">
        <v>6.963810537519957</v>
      </c>
      <c r="I102" s="19">
        <v>92.181124711726099</v>
      </c>
      <c r="J102" s="19">
        <v>0.85506475075394717</v>
      </c>
    </row>
    <row r="103" spans="1:10" x14ac:dyDescent="0.3">
      <c r="A103" t="s">
        <v>7</v>
      </c>
      <c r="B103">
        <v>2018</v>
      </c>
      <c r="C103" s="18">
        <v>61796</v>
      </c>
      <c r="D103" s="18">
        <v>560</v>
      </c>
      <c r="E103" s="18">
        <v>3010</v>
      </c>
      <c r="F103" s="18">
        <v>56967</v>
      </c>
      <c r="G103" s="18">
        <v>1819</v>
      </c>
      <c r="H103" s="19">
        <v>4.8708654281830546</v>
      </c>
      <c r="I103" s="19">
        <v>92.185578354586056</v>
      </c>
      <c r="J103" s="19">
        <v>2.9435562172308889</v>
      </c>
    </row>
    <row r="104" spans="1:10" x14ac:dyDescent="0.3">
      <c r="A104" t="s">
        <v>8</v>
      </c>
      <c r="B104">
        <v>2018</v>
      </c>
      <c r="C104" s="18">
        <v>14157</v>
      </c>
      <c r="D104" s="18">
        <v>0</v>
      </c>
      <c r="E104" s="18">
        <v>582</v>
      </c>
      <c r="F104" s="18">
        <v>13163</v>
      </c>
      <c r="G104" s="18">
        <v>412</v>
      </c>
      <c r="H104" s="19">
        <v>4.1110404746768383</v>
      </c>
      <c r="I104" s="19">
        <v>92.978738433283894</v>
      </c>
      <c r="J104" s="19">
        <v>2.9102210920392739</v>
      </c>
    </row>
    <row r="105" spans="1:10" x14ac:dyDescent="0.3">
      <c r="A105" t="s">
        <v>9</v>
      </c>
      <c r="B105">
        <v>2018</v>
      </c>
      <c r="C105" s="18">
        <v>47758</v>
      </c>
      <c r="D105" s="18">
        <v>17</v>
      </c>
      <c r="E105" s="18">
        <v>1952</v>
      </c>
      <c r="F105" s="18">
        <v>44678</v>
      </c>
      <c r="G105" s="18">
        <v>1128</v>
      </c>
      <c r="H105" s="19">
        <v>4.0872733364043716</v>
      </c>
      <c r="I105" s="19">
        <v>93.550818711001298</v>
      </c>
      <c r="J105" s="19">
        <v>2.3619079525943296</v>
      </c>
    </row>
    <row r="106" spans="1:10" x14ac:dyDescent="0.3">
      <c r="A106" t="s">
        <v>10</v>
      </c>
      <c r="B106">
        <v>2018</v>
      </c>
      <c r="C106" s="18">
        <v>708966</v>
      </c>
      <c r="D106" s="18">
        <v>8350</v>
      </c>
      <c r="E106" s="18">
        <v>50895</v>
      </c>
      <c r="F106" s="18">
        <v>653304</v>
      </c>
      <c r="G106" s="18">
        <v>4767</v>
      </c>
      <c r="H106" s="19">
        <v>7.1787645669891083</v>
      </c>
      <c r="I106" s="19">
        <v>92.148847758566703</v>
      </c>
      <c r="J106" s="19">
        <v>0.67238767444419056</v>
      </c>
    </row>
    <row r="107" spans="1:10" x14ac:dyDescent="0.3">
      <c r="A107" t="s">
        <v>11</v>
      </c>
      <c r="B107">
        <v>2018</v>
      </c>
      <c r="C107" s="18">
        <v>771057</v>
      </c>
      <c r="D107" s="18">
        <v>14</v>
      </c>
      <c r="E107" s="18">
        <v>50937</v>
      </c>
      <c r="F107" s="18">
        <v>710721</v>
      </c>
      <c r="G107" s="18">
        <v>9399</v>
      </c>
      <c r="H107" s="19">
        <v>6.6061263953248588</v>
      </c>
      <c r="I107" s="19">
        <v>92.174897575665611</v>
      </c>
      <c r="J107" s="19">
        <v>1.2189760290095286</v>
      </c>
    </row>
    <row r="108" spans="1:10" x14ac:dyDescent="0.3">
      <c r="A108" t="s">
        <v>12</v>
      </c>
      <c r="B108">
        <v>2018</v>
      </c>
      <c r="C108" s="18">
        <v>89787</v>
      </c>
      <c r="D108" s="18">
        <v>20</v>
      </c>
      <c r="E108" s="18">
        <v>7650</v>
      </c>
      <c r="F108" s="18">
        <v>81246</v>
      </c>
      <c r="G108" s="18">
        <v>891</v>
      </c>
      <c r="H108" s="19">
        <v>8.5201643890540932</v>
      </c>
      <c r="I108" s="19">
        <v>90.487487052691378</v>
      </c>
      <c r="J108" s="19">
        <v>0.99234855825453572</v>
      </c>
    </row>
    <row r="109" spans="1:10" x14ac:dyDescent="0.3">
      <c r="A109" t="s">
        <v>13</v>
      </c>
      <c r="B109">
        <v>2018</v>
      </c>
      <c r="C109" s="18">
        <v>4210</v>
      </c>
      <c r="D109" s="18">
        <v>0</v>
      </c>
      <c r="E109" s="18">
        <v>151</v>
      </c>
      <c r="F109" s="18">
        <v>3869</v>
      </c>
      <c r="G109" s="18">
        <v>190</v>
      </c>
      <c r="H109" s="19">
        <v>3.5866983372921615</v>
      </c>
      <c r="I109" s="19">
        <v>91.900237529691211</v>
      </c>
      <c r="J109" s="19">
        <v>4.513064133016627</v>
      </c>
    </row>
    <row r="110" spans="1:10" x14ac:dyDescent="0.3">
      <c r="A110" t="s">
        <v>14</v>
      </c>
      <c r="B110">
        <v>2018</v>
      </c>
      <c r="C110" s="18">
        <v>61071</v>
      </c>
      <c r="D110" s="18">
        <v>8</v>
      </c>
      <c r="E110" s="18">
        <v>3527</v>
      </c>
      <c r="F110" s="18">
        <v>56299</v>
      </c>
      <c r="G110" s="18">
        <v>1245</v>
      </c>
      <c r="H110" s="19">
        <v>5.7752452063991093</v>
      </c>
      <c r="I110" s="19">
        <v>92.186143996332135</v>
      </c>
      <c r="J110" s="19">
        <v>2.0386107972687526</v>
      </c>
    </row>
    <row r="111" spans="1:10" x14ac:dyDescent="0.3">
      <c r="A111" t="s">
        <v>15</v>
      </c>
      <c r="B111">
        <v>2018</v>
      </c>
      <c r="C111" s="18">
        <v>440948</v>
      </c>
      <c r="D111" s="18">
        <v>498</v>
      </c>
      <c r="E111" s="18">
        <v>31861</v>
      </c>
      <c r="F111" s="18">
        <v>407136</v>
      </c>
      <c r="G111" s="18">
        <v>1951</v>
      </c>
      <c r="H111" s="19">
        <v>7.2255685477652696</v>
      </c>
      <c r="I111" s="19">
        <v>92.331975652457885</v>
      </c>
      <c r="J111" s="19">
        <v>0.44245579977684441</v>
      </c>
    </row>
    <row r="112" spans="1:10" x14ac:dyDescent="0.3">
      <c r="A112" t="s">
        <v>16</v>
      </c>
      <c r="B112">
        <v>2018</v>
      </c>
      <c r="C112" s="18">
        <v>19131</v>
      </c>
      <c r="D112" s="18">
        <v>0</v>
      </c>
      <c r="E112" s="18">
        <v>834</v>
      </c>
      <c r="F112" s="18">
        <v>17746</v>
      </c>
      <c r="G112" s="18">
        <v>551</v>
      </c>
      <c r="H112" s="19">
        <v>4.3594166535988705</v>
      </c>
      <c r="I112" s="19">
        <v>92.760441168783643</v>
      </c>
      <c r="J112" s="19">
        <v>2.8801421776174796</v>
      </c>
    </row>
    <row r="113" spans="1:10" x14ac:dyDescent="0.3">
      <c r="A113" t="s">
        <v>17</v>
      </c>
      <c r="B113">
        <v>2018</v>
      </c>
      <c r="C113" s="18">
        <v>26159</v>
      </c>
      <c r="D113" s="18">
        <v>0</v>
      </c>
      <c r="E113" s="18">
        <v>1197</v>
      </c>
      <c r="F113" s="18">
        <v>24388</v>
      </c>
      <c r="G113" s="18">
        <v>574</v>
      </c>
      <c r="H113" s="19">
        <v>4.5758629917045761</v>
      </c>
      <c r="I113" s="19">
        <v>93.229863526893226</v>
      </c>
      <c r="J113" s="19">
        <v>2.194273481402194</v>
      </c>
    </row>
    <row r="114" spans="1:10" x14ac:dyDescent="0.3">
      <c r="A114" t="s">
        <v>18</v>
      </c>
      <c r="B114">
        <v>2018</v>
      </c>
      <c r="C114" s="18">
        <v>7135</v>
      </c>
      <c r="D114" s="18">
        <v>18</v>
      </c>
      <c r="E114" s="18">
        <v>432</v>
      </c>
      <c r="F114" s="18">
        <v>6661</v>
      </c>
      <c r="G114" s="18">
        <v>42</v>
      </c>
      <c r="H114" s="19">
        <v>6.0546601261387529</v>
      </c>
      <c r="I114" s="19">
        <v>93.356692361597766</v>
      </c>
      <c r="J114" s="19">
        <v>0.58864751226348988</v>
      </c>
    </row>
    <row r="115" spans="1:10" x14ac:dyDescent="0.3">
      <c r="A115" t="s">
        <v>19</v>
      </c>
      <c r="B115">
        <v>2018</v>
      </c>
      <c r="C115" s="18">
        <v>4480</v>
      </c>
      <c r="D115" s="18">
        <v>11</v>
      </c>
      <c r="E115" s="18">
        <v>316</v>
      </c>
      <c r="F115" s="18">
        <v>4146</v>
      </c>
      <c r="G115" s="18">
        <v>18</v>
      </c>
      <c r="H115" s="19">
        <v>7.0535714285714288</v>
      </c>
      <c r="I115" s="19">
        <v>92.544642857142861</v>
      </c>
      <c r="J115" s="19">
        <v>0.40178571428571425</v>
      </c>
    </row>
    <row r="116" spans="1:10" x14ac:dyDescent="0.3">
      <c r="A116" t="s">
        <v>20</v>
      </c>
      <c r="B116">
        <v>2018</v>
      </c>
      <c r="C116" s="18">
        <v>161197</v>
      </c>
      <c r="D116" s="18">
        <v>473</v>
      </c>
      <c r="E116" s="18">
        <v>9263</v>
      </c>
      <c r="F116" s="18">
        <v>149219</v>
      </c>
      <c r="G116" s="18">
        <v>2715</v>
      </c>
      <c r="H116" s="19">
        <v>5.7463848582789998</v>
      </c>
      <c r="I116" s="19">
        <v>92.569340620483004</v>
      </c>
      <c r="J116" s="19">
        <v>1.6842745212379884</v>
      </c>
    </row>
    <row r="117" spans="1:10" x14ac:dyDescent="0.3">
      <c r="A117" t="s">
        <v>21</v>
      </c>
      <c r="B117">
        <v>2018</v>
      </c>
      <c r="C117" s="18">
        <v>55693</v>
      </c>
      <c r="D117" s="18">
        <v>0</v>
      </c>
      <c r="E117" s="18">
        <v>2525</v>
      </c>
      <c r="F117" s="18">
        <v>51580</v>
      </c>
      <c r="G117" s="18">
        <v>1588</v>
      </c>
      <c r="H117" s="19">
        <v>4.5337834198193674</v>
      </c>
      <c r="I117" s="19">
        <v>92.614870809617017</v>
      </c>
      <c r="J117" s="19">
        <v>2.8513457705636256</v>
      </c>
    </row>
    <row r="118" spans="1:10" x14ac:dyDescent="0.3">
      <c r="A118" t="s">
        <v>35</v>
      </c>
      <c r="B118">
        <v>2018</v>
      </c>
      <c r="C118" s="18">
        <v>387348</v>
      </c>
      <c r="D118" s="18">
        <v>41</v>
      </c>
      <c r="E118" s="18">
        <v>21390</v>
      </c>
      <c r="F118" s="18">
        <v>361031</v>
      </c>
      <c r="G118" s="18">
        <v>4927</v>
      </c>
      <c r="H118" s="19">
        <v>5.5221661141918892</v>
      </c>
      <c r="I118" s="19">
        <v>93.205851069322676</v>
      </c>
      <c r="J118" s="19">
        <v>1.2719828164854343</v>
      </c>
    </row>
    <row r="119" spans="1:10" x14ac:dyDescent="0.3">
      <c r="A119" t="s">
        <v>23</v>
      </c>
      <c r="B119">
        <v>2018</v>
      </c>
      <c r="C119" s="18">
        <v>87309</v>
      </c>
      <c r="D119" s="18">
        <v>72</v>
      </c>
      <c r="E119" s="18">
        <v>7847</v>
      </c>
      <c r="F119" s="18">
        <v>79076</v>
      </c>
      <c r="G119" s="18">
        <v>386</v>
      </c>
      <c r="H119" s="19">
        <v>8.9876186876496114</v>
      </c>
      <c r="I119" s="19">
        <v>90.570273396786121</v>
      </c>
      <c r="J119" s="19">
        <v>0.44210791556426027</v>
      </c>
    </row>
    <row r="120" spans="1:10" x14ac:dyDescent="0.3">
      <c r="A120" t="s">
        <v>24</v>
      </c>
      <c r="B120">
        <v>2018</v>
      </c>
      <c r="C120" s="18">
        <v>57623</v>
      </c>
      <c r="D120" s="18">
        <v>0</v>
      </c>
      <c r="E120" s="18">
        <v>4190</v>
      </c>
      <c r="F120" s="18">
        <v>52872</v>
      </c>
      <c r="G120" s="18">
        <v>561</v>
      </c>
      <c r="H120" s="19">
        <v>7.2714020443225795</v>
      </c>
      <c r="I120" s="19">
        <v>91.755028374086734</v>
      </c>
      <c r="J120" s="19">
        <v>0.9735695815906843</v>
      </c>
    </row>
    <row r="121" spans="1:10" x14ac:dyDescent="0.3">
      <c r="A121" t="s">
        <v>25</v>
      </c>
      <c r="B121">
        <v>2018</v>
      </c>
      <c r="C121" s="18">
        <v>19364</v>
      </c>
      <c r="D121" s="18">
        <v>0</v>
      </c>
      <c r="E121" s="18">
        <v>1228</v>
      </c>
      <c r="F121" s="18">
        <v>17916</v>
      </c>
      <c r="G121" s="18">
        <v>220</v>
      </c>
      <c r="H121" s="19">
        <v>6.341664945259244</v>
      </c>
      <c r="I121" s="19">
        <v>92.52220615575294</v>
      </c>
      <c r="J121" s="19">
        <v>1.1361288989878124</v>
      </c>
    </row>
    <row r="122" spans="1:10" x14ac:dyDescent="0.3">
      <c r="A122" t="s">
        <v>26</v>
      </c>
      <c r="B122">
        <v>2018</v>
      </c>
      <c r="C122" s="18">
        <v>356151</v>
      </c>
      <c r="D122" s="18">
        <v>16626</v>
      </c>
      <c r="E122" s="18">
        <v>28797</v>
      </c>
      <c r="F122" s="18">
        <v>325215</v>
      </c>
      <c r="G122" s="18">
        <v>2139</v>
      </c>
      <c r="H122" s="19">
        <v>8.0856153710083642</v>
      </c>
      <c r="I122" s="19">
        <v>91.313796676128945</v>
      </c>
      <c r="J122" s="19">
        <v>0.60058795286269018</v>
      </c>
    </row>
    <row r="123" spans="1:10" x14ac:dyDescent="0.3">
      <c r="A123" t="s">
        <v>27</v>
      </c>
      <c r="B123">
        <v>2018</v>
      </c>
      <c r="C123" s="18">
        <v>117193</v>
      </c>
      <c r="D123" s="18">
        <v>109</v>
      </c>
      <c r="E123" s="18">
        <v>4773</v>
      </c>
      <c r="F123" s="18">
        <v>108795</v>
      </c>
      <c r="G123" s="18">
        <v>3625</v>
      </c>
      <c r="H123" s="19">
        <v>4.072768851381908</v>
      </c>
      <c r="I123" s="19">
        <v>92.834042988915726</v>
      </c>
      <c r="J123" s="19">
        <v>3.0931881597023714</v>
      </c>
    </row>
    <row r="124" spans="1:10" x14ac:dyDescent="0.3">
      <c r="A124" t="s">
        <v>28</v>
      </c>
      <c r="B124">
        <v>2018</v>
      </c>
      <c r="C124" s="18">
        <v>87667</v>
      </c>
      <c r="D124" s="18">
        <v>7</v>
      </c>
      <c r="E124" s="18">
        <v>5822</v>
      </c>
      <c r="F124" s="18">
        <v>81211</v>
      </c>
      <c r="G124" s="18">
        <v>634</v>
      </c>
      <c r="H124" s="19">
        <v>6.6410393876829374</v>
      </c>
      <c r="I124" s="19">
        <v>92.635769445743549</v>
      </c>
      <c r="J124" s="19">
        <v>0.72319116657351112</v>
      </c>
    </row>
    <row r="125" spans="1:10" x14ac:dyDescent="0.3">
      <c r="A125" t="s">
        <v>29</v>
      </c>
      <c r="B125">
        <v>2018</v>
      </c>
      <c r="C125" s="18">
        <v>643739</v>
      </c>
      <c r="D125" s="18">
        <v>12984</v>
      </c>
      <c r="E125" s="18">
        <v>45842</v>
      </c>
      <c r="F125" s="18">
        <v>589521</v>
      </c>
      <c r="G125" s="18">
        <v>8376</v>
      </c>
      <c r="H125" s="19">
        <v>7.1212090614363897</v>
      </c>
      <c r="I125" s="19">
        <v>91.577642491755199</v>
      </c>
      <c r="J125" s="19">
        <v>1.3011484468084116</v>
      </c>
    </row>
    <row r="126" spans="1:10" x14ac:dyDescent="0.3">
      <c r="A126" t="s">
        <v>30</v>
      </c>
      <c r="B126">
        <v>2018</v>
      </c>
      <c r="C126" s="18">
        <v>733220</v>
      </c>
      <c r="D126" s="18">
        <v>53</v>
      </c>
      <c r="E126" s="18">
        <v>54911</v>
      </c>
      <c r="F126" s="18">
        <v>668520</v>
      </c>
      <c r="G126" s="18">
        <v>9789</v>
      </c>
      <c r="H126" s="19">
        <v>7.489021030522899</v>
      </c>
      <c r="I126" s="19">
        <v>91.175909004118822</v>
      </c>
      <c r="J126" s="19">
        <v>1.3350699653582825</v>
      </c>
    </row>
    <row r="127" spans="1:10" x14ac:dyDescent="0.3">
      <c r="A127" t="s">
        <v>31</v>
      </c>
      <c r="B127">
        <v>2018</v>
      </c>
      <c r="C127" s="18">
        <v>22938</v>
      </c>
      <c r="D127" s="18">
        <v>9</v>
      </c>
      <c r="E127" s="18">
        <v>1442</v>
      </c>
      <c r="F127" s="18">
        <v>21081</v>
      </c>
      <c r="G127" s="18">
        <v>415</v>
      </c>
      <c r="H127" s="19">
        <v>6.2865114656901211</v>
      </c>
      <c r="I127" s="19">
        <v>91.904263667277007</v>
      </c>
      <c r="J127" s="19">
        <v>1.809224867032871</v>
      </c>
    </row>
    <row r="128" spans="1:10" x14ac:dyDescent="0.3">
      <c r="A128" t="s">
        <v>32</v>
      </c>
      <c r="B128">
        <v>2018</v>
      </c>
      <c r="C128" s="18">
        <v>50367</v>
      </c>
      <c r="D128" s="18">
        <v>187</v>
      </c>
      <c r="E128" s="18">
        <v>3486</v>
      </c>
      <c r="F128" s="18">
        <v>46032</v>
      </c>
      <c r="G128" s="18">
        <v>849</v>
      </c>
      <c r="H128" s="19">
        <v>6.9211984037167191</v>
      </c>
      <c r="I128" s="19">
        <v>91.393174102090654</v>
      </c>
      <c r="J128" s="19">
        <v>1.6856274941926259</v>
      </c>
    </row>
    <row r="129" spans="1:10" x14ac:dyDescent="0.3">
      <c r="A129" t="s">
        <v>33</v>
      </c>
      <c r="B129">
        <v>2018</v>
      </c>
      <c r="C129" s="18">
        <v>30310</v>
      </c>
      <c r="D129" s="18">
        <v>70</v>
      </c>
      <c r="E129" s="18">
        <v>2165</v>
      </c>
      <c r="F129" s="18">
        <v>27641</v>
      </c>
      <c r="G129" s="18">
        <v>504</v>
      </c>
      <c r="H129" s="19">
        <v>7.1428571428571423</v>
      </c>
      <c r="I129" s="19">
        <v>91.194325305179817</v>
      </c>
      <c r="J129" s="19">
        <v>1.6628175519630486</v>
      </c>
    </row>
    <row r="130" spans="1:10" x14ac:dyDescent="0.3">
      <c r="A130" t="s">
        <v>2</v>
      </c>
      <c r="B130">
        <v>2019</v>
      </c>
      <c r="C130" s="18">
        <v>84176</v>
      </c>
      <c r="D130" s="18">
        <v>0</v>
      </c>
      <c r="E130" s="18">
        <v>5156</v>
      </c>
      <c r="F130" s="18">
        <v>78224</v>
      </c>
      <c r="G130" s="18">
        <v>796</v>
      </c>
      <c r="H130" s="19">
        <v>6.1252613571564343</v>
      </c>
      <c r="I130" s="19">
        <v>92.929100931381868</v>
      </c>
      <c r="J130" s="19">
        <v>0.94563771146169928</v>
      </c>
    </row>
    <row r="131" spans="1:10" x14ac:dyDescent="0.3">
      <c r="A131" t="s">
        <v>3</v>
      </c>
      <c r="B131">
        <v>2019</v>
      </c>
      <c r="C131" s="18">
        <v>115436</v>
      </c>
      <c r="D131" s="18">
        <v>1667</v>
      </c>
      <c r="E131" s="18">
        <v>7865</v>
      </c>
      <c r="F131" s="18">
        <v>106636</v>
      </c>
      <c r="G131" s="18">
        <v>935</v>
      </c>
      <c r="H131" s="19">
        <v>6.8132991441144872</v>
      </c>
      <c r="I131" s="19">
        <v>92.376728230361422</v>
      </c>
      <c r="J131" s="19">
        <v>0.80997262552409999</v>
      </c>
    </row>
    <row r="132" spans="1:10" x14ac:dyDescent="0.3">
      <c r="A132" t="s">
        <v>4</v>
      </c>
      <c r="B132">
        <v>2019</v>
      </c>
      <c r="C132" s="18">
        <v>36473</v>
      </c>
      <c r="D132" s="18">
        <v>0</v>
      </c>
      <c r="E132" s="18">
        <v>1917</v>
      </c>
      <c r="F132" s="18">
        <v>34004</v>
      </c>
      <c r="G132" s="18">
        <v>552</v>
      </c>
      <c r="H132" s="19">
        <v>5.2559427521728406</v>
      </c>
      <c r="I132" s="19">
        <v>93.230608943602107</v>
      </c>
      <c r="J132" s="19">
        <v>1.5134483042250431</v>
      </c>
    </row>
    <row r="133" spans="1:10" x14ac:dyDescent="0.3">
      <c r="A133" t="s">
        <v>5</v>
      </c>
      <c r="B133">
        <v>2019</v>
      </c>
      <c r="C133" s="18">
        <v>9731</v>
      </c>
      <c r="D133" s="18" t="s">
        <v>117</v>
      </c>
      <c r="E133" s="18">
        <v>982</v>
      </c>
      <c r="F133" s="18">
        <v>8730</v>
      </c>
      <c r="G133" s="18">
        <v>19</v>
      </c>
      <c r="H133" s="19">
        <v>10.091460281574351</v>
      </c>
      <c r="I133" s="19">
        <v>89.713287431918616</v>
      </c>
      <c r="J133" s="19">
        <v>0.19525228650703935</v>
      </c>
    </row>
    <row r="134" spans="1:10" x14ac:dyDescent="0.3">
      <c r="A134" t="s">
        <v>6</v>
      </c>
      <c r="B134">
        <v>2019</v>
      </c>
      <c r="C134" s="18">
        <v>110719</v>
      </c>
      <c r="D134" s="18">
        <v>1512</v>
      </c>
      <c r="E134" s="18">
        <v>7532</v>
      </c>
      <c r="F134" s="18">
        <v>102267</v>
      </c>
      <c r="G134" s="18">
        <v>920</v>
      </c>
      <c r="H134" s="19">
        <v>6.8028071062780553</v>
      </c>
      <c r="I134" s="19">
        <v>92.366260533422448</v>
      </c>
      <c r="J134" s="19">
        <v>0.83093236029949691</v>
      </c>
    </row>
    <row r="135" spans="1:10" x14ac:dyDescent="0.3">
      <c r="A135" t="s">
        <v>7</v>
      </c>
      <c r="B135">
        <v>2019</v>
      </c>
      <c r="C135" s="18">
        <v>60539</v>
      </c>
      <c r="D135" s="18">
        <v>66</v>
      </c>
      <c r="E135" s="18">
        <v>2719</v>
      </c>
      <c r="F135" s="18">
        <v>56084</v>
      </c>
      <c r="G135" s="18">
        <v>1736</v>
      </c>
      <c r="H135" s="19">
        <v>4.4913196451874002</v>
      </c>
      <c r="I135" s="19">
        <v>92.64110738532186</v>
      </c>
      <c r="J135" s="19">
        <v>2.8675729694907415</v>
      </c>
    </row>
    <row r="136" spans="1:10" x14ac:dyDescent="0.3">
      <c r="A136" t="s">
        <v>8</v>
      </c>
      <c r="B136">
        <v>2019</v>
      </c>
      <c r="C136" s="18">
        <v>13872</v>
      </c>
      <c r="D136" s="18" t="s">
        <v>117</v>
      </c>
      <c r="E136" s="18">
        <v>608</v>
      </c>
      <c r="F136" s="18">
        <v>12926</v>
      </c>
      <c r="G136" s="18">
        <v>338</v>
      </c>
      <c r="H136" s="19">
        <v>4.3829296424452133</v>
      </c>
      <c r="I136" s="19">
        <v>93.180507497116494</v>
      </c>
      <c r="J136" s="19">
        <v>2.436562860438293</v>
      </c>
    </row>
    <row r="137" spans="1:10" x14ac:dyDescent="0.3">
      <c r="A137" t="s">
        <v>9</v>
      </c>
      <c r="B137">
        <v>2019</v>
      </c>
      <c r="C137" s="18">
        <v>45715</v>
      </c>
      <c r="D137" s="18">
        <v>26</v>
      </c>
      <c r="E137" s="18">
        <v>1830</v>
      </c>
      <c r="F137" s="18">
        <v>42792</v>
      </c>
      <c r="G137" s="18">
        <v>1093</v>
      </c>
      <c r="H137" s="19">
        <v>4.0030624521491847</v>
      </c>
      <c r="I137" s="19">
        <v>93.606037405665532</v>
      </c>
      <c r="J137" s="19">
        <v>2.3909001421852785</v>
      </c>
    </row>
    <row r="138" spans="1:10" x14ac:dyDescent="0.3">
      <c r="A138" t="s">
        <v>10</v>
      </c>
      <c r="B138">
        <v>2019</v>
      </c>
      <c r="C138" s="18">
        <v>703585</v>
      </c>
      <c r="D138" s="18">
        <v>7318</v>
      </c>
      <c r="E138" s="18">
        <v>49890</v>
      </c>
      <c r="F138" s="18">
        <v>649037</v>
      </c>
      <c r="G138" s="18">
        <v>4658</v>
      </c>
      <c r="H138" s="19">
        <v>7.0908276896181706</v>
      </c>
      <c r="I138" s="19">
        <v>92.24713431923648</v>
      </c>
      <c r="J138" s="19">
        <v>0.66203799114534845</v>
      </c>
    </row>
    <row r="139" spans="1:10" x14ac:dyDescent="0.3">
      <c r="A139" t="s">
        <v>11</v>
      </c>
      <c r="B139">
        <v>2019</v>
      </c>
      <c r="C139" s="18">
        <v>761044</v>
      </c>
      <c r="D139" s="18">
        <v>10</v>
      </c>
      <c r="E139" s="18">
        <v>49666</v>
      </c>
      <c r="F139" s="18">
        <v>701848</v>
      </c>
      <c r="G139" s="18">
        <v>9530</v>
      </c>
      <c r="H139" s="19">
        <v>6.5260352883670327</v>
      </c>
      <c r="I139" s="19">
        <v>92.221737507949612</v>
      </c>
      <c r="J139" s="19">
        <v>1.2522272036833613</v>
      </c>
    </row>
    <row r="140" spans="1:10" x14ac:dyDescent="0.3">
      <c r="A140" t="s">
        <v>12</v>
      </c>
      <c r="B140">
        <v>2019</v>
      </c>
      <c r="C140" s="18">
        <v>89142</v>
      </c>
      <c r="D140" s="18">
        <v>51</v>
      </c>
      <c r="E140" s="18">
        <v>7338</v>
      </c>
      <c r="F140" s="18">
        <v>80889</v>
      </c>
      <c r="G140" s="18">
        <v>915</v>
      </c>
      <c r="H140" s="19">
        <v>8.2318099212492424</v>
      </c>
      <c r="I140" s="19">
        <v>90.741737901325976</v>
      </c>
      <c r="J140" s="19">
        <v>1.026452177424783</v>
      </c>
    </row>
    <row r="141" spans="1:10" x14ac:dyDescent="0.3">
      <c r="A141" t="s">
        <v>13</v>
      </c>
      <c r="B141">
        <v>2019</v>
      </c>
      <c r="C141" s="18">
        <v>4435</v>
      </c>
      <c r="D141" s="18">
        <v>0</v>
      </c>
      <c r="E141" s="18">
        <v>196</v>
      </c>
      <c r="F141" s="18">
        <v>4027</v>
      </c>
      <c r="G141" s="18">
        <v>212</v>
      </c>
      <c r="H141" s="19">
        <v>4.4193912063134162</v>
      </c>
      <c r="I141" s="19">
        <v>90.800450958286362</v>
      </c>
      <c r="J141" s="19">
        <v>4.7801578354002254</v>
      </c>
    </row>
    <row r="142" spans="1:10" x14ac:dyDescent="0.3">
      <c r="A142" t="s">
        <v>14</v>
      </c>
      <c r="B142">
        <v>2019</v>
      </c>
      <c r="C142" s="18">
        <v>59340</v>
      </c>
      <c r="D142" s="18">
        <v>0</v>
      </c>
      <c r="E142" s="18">
        <v>3338</v>
      </c>
      <c r="F142" s="18">
        <v>54818</v>
      </c>
      <c r="G142" s="18">
        <v>1184</v>
      </c>
      <c r="H142" s="19">
        <v>5.6252106504887092</v>
      </c>
      <c r="I142" s="19">
        <v>92.379507920458366</v>
      </c>
      <c r="J142" s="19">
        <v>1.9952814290529155</v>
      </c>
    </row>
    <row r="143" spans="1:10" x14ac:dyDescent="0.3">
      <c r="A143" t="s">
        <v>15</v>
      </c>
      <c r="B143">
        <v>2019</v>
      </c>
      <c r="C143" s="18">
        <v>420372</v>
      </c>
      <c r="D143" s="18">
        <v>420</v>
      </c>
      <c r="E143" s="18">
        <v>29649</v>
      </c>
      <c r="F143" s="18">
        <v>388881</v>
      </c>
      <c r="G143" s="18">
        <v>1842</v>
      </c>
      <c r="H143" s="19">
        <v>7.0530387371185528</v>
      </c>
      <c r="I143" s="19">
        <v>92.508777939539272</v>
      </c>
      <c r="J143" s="19">
        <v>0.43818332334218263</v>
      </c>
    </row>
    <row r="144" spans="1:10" x14ac:dyDescent="0.3">
      <c r="A144" t="s">
        <v>16</v>
      </c>
      <c r="B144">
        <v>2019</v>
      </c>
      <c r="C144" s="18">
        <v>18621</v>
      </c>
      <c r="D144" s="18">
        <v>0</v>
      </c>
      <c r="E144" s="18">
        <v>797</v>
      </c>
      <c r="F144" s="18">
        <v>17300</v>
      </c>
      <c r="G144" s="18">
        <v>524</v>
      </c>
      <c r="H144" s="19">
        <v>4.2801138499543523</v>
      </c>
      <c r="I144" s="19">
        <v>92.905858976424469</v>
      </c>
      <c r="J144" s="19">
        <v>2.8140271736211804</v>
      </c>
    </row>
    <row r="145" spans="1:10" x14ac:dyDescent="0.3">
      <c r="A145" t="s">
        <v>17</v>
      </c>
      <c r="B145">
        <v>2019</v>
      </c>
      <c r="C145" s="18">
        <v>24685</v>
      </c>
      <c r="D145" s="18">
        <v>0</v>
      </c>
      <c r="E145" s="18">
        <v>1097</v>
      </c>
      <c r="F145" s="18">
        <v>23071</v>
      </c>
      <c r="G145" s="18">
        <v>517</v>
      </c>
      <c r="H145" s="19">
        <v>4.4439943285395991</v>
      </c>
      <c r="I145" s="19">
        <v>93.461616366214301</v>
      </c>
      <c r="J145" s="19">
        <v>2.0943893052461009</v>
      </c>
    </row>
    <row r="146" spans="1:10" x14ac:dyDescent="0.3">
      <c r="A146" t="s">
        <v>18</v>
      </c>
      <c r="B146">
        <v>2019</v>
      </c>
      <c r="C146" s="18">
        <v>7179</v>
      </c>
      <c r="D146" s="18">
        <v>0</v>
      </c>
      <c r="E146" s="18">
        <v>474</v>
      </c>
      <c r="F146" s="18">
        <v>6653</v>
      </c>
      <c r="G146" s="18">
        <v>52</v>
      </c>
      <c r="H146" s="19">
        <v>6.6025908900961134</v>
      </c>
      <c r="I146" s="19">
        <v>92.673074244323715</v>
      </c>
      <c r="J146" s="19">
        <v>0.72433486558016436</v>
      </c>
    </row>
    <row r="147" spans="1:10" x14ac:dyDescent="0.3">
      <c r="A147" t="s">
        <v>19</v>
      </c>
      <c r="B147">
        <v>2019</v>
      </c>
      <c r="C147" s="18">
        <v>4437</v>
      </c>
      <c r="D147" s="18" t="s">
        <v>117</v>
      </c>
      <c r="E147" s="18">
        <v>317</v>
      </c>
      <c r="F147" s="18">
        <v>4106</v>
      </c>
      <c r="G147" s="18">
        <v>14</v>
      </c>
      <c r="H147" s="19">
        <v>7.1444669821951772</v>
      </c>
      <c r="I147" s="19">
        <v>92.540004507550151</v>
      </c>
      <c r="J147" s="19">
        <v>0.31552851025467654</v>
      </c>
    </row>
    <row r="148" spans="1:10" x14ac:dyDescent="0.3">
      <c r="A148" t="s">
        <v>20</v>
      </c>
      <c r="B148">
        <v>2019</v>
      </c>
      <c r="C148" s="18">
        <v>163288</v>
      </c>
      <c r="D148" s="18">
        <v>213</v>
      </c>
      <c r="E148" s="18">
        <v>9151</v>
      </c>
      <c r="F148" s="18">
        <v>151300</v>
      </c>
      <c r="G148" s="18">
        <v>2837</v>
      </c>
      <c r="H148" s="19">
        <v>5.6042085150164134</v>
      </c>
      <c r="I148" s="19">
        <v>92.658370486502378</v>
      </c>
      <c r="J148" s="19">
        <v>1.7374209984812112</v>
      </c>
    </row>
    <row r="149" spans="1:10" x14ac:dyDescent="0.3">
      <c r="A149" t="s">
        <v>21</v>
      </c>
      <c r="B149">
        <v>2019</v>
      </c>
      <c r="C149" s="18">
        <v>55040</v>
      </c>
      <c r="D149" s="18">
        <v>0</v>
      </c>
      <c r="E149" s="18">
        <v>2427</v>
      </c>
      <c r="F149" s="18">
        <v>50989</v>
      </c>
      <c r="G149" s="18">
        <v>1624</v>
      </c>
      <c r="H149" s="19">
        <v>4.4095203488372094</v>
      </c>
      <c r="I149" s="19">
        <v>92.639898255813961</v>
      </c>
      <c r="J149" s="19">
        <v>2.9505813953488369</v>
      </c>
    </row>
    <row r="150" spans="1:10" x14ac:dyDescent="0.3">
      <c r="A150" t="s">
        <v>35</v>
      </c>
      <c r="B150">
        <v>2019</v>
      </c>
      <c r="C150" s="18">
        <v>373711</v>
      </c>
      <c r="D150" s="18">
        <v>56</v>
      </c>
      <c r="E150" s="18">
        <v>21099</v>
      </c>
      <c r="F150" s="18">
        <v>347802</v>
      </c>
      <c r="G150" s="18">
        <v>4810</v>
      </c>
      <c r="H150" s="19">
        <v>5.6458065189411073</v>
      </c>
      <c r="I150" s="19">
        <v>93.067102654190009</v>
      </c>
      <c r="J150" s="19">
        <v>1.2870908268688908</v>
      </c>
    </row>
    <row r="151" spans="1:10" x14ac:dyDescent="0.3">
      <c r="A151" t="s">
        <v>23</v>
      </c>
      <c r="B151">
        <v>2019</v>
      </c>
      <c r="C151" s="18">
        <v>86948</v>
      </c>
      <c r="D151" s="18">
        <v>78</v>
      </c>
      <c r="E151" s="18">
        <v>7759</v>
      </c>
      <c r="F151" s="18">
        <v>78796</v>
      </c>
      <c r="G151" s="18">
        <v>393</v>
      </c>
      <c r="H151" s="19">
        <v>8.9237245250034505</v>
      </c>
      <c r="I151" s="19">
        <v>90.624281179555595</v>
      </c>
      <c r="J151" s="19">
        <v>0.45199429544095321</v>
      </c>
    </row>
    <row r="152" spans="1:10" x14ac:dyDescent="0.3">
      <c r="A152" t="s">
        <v>24</v>
      </c>
      <c r="B152">
        <v>2019</v>
      </c>
      <c r="C152" s="18">
        <v>57087</v>
      </c>
      <c r="D152" s="18">
        <v>0</v>
      </c>
      <c r="E152" s="18">
        <v>4275</v>
      </c>
      <c r="F152" s="18">
        <v>52261</v>
      </c>
      <c r="G152" s="18">
        <v>551</v>
      </c>
      <c r="H152" s="19">
        <v>7.4885700772505128</v>
      </c>
      <c r="I152" s="19">
        <v>91.546236446126088</v>
      </c>
      <c r="J152" s="19">
        <v>0.96519347662339938</v>
      </c>
    </row>
    <row r="153" spans="1:10" x14ac:dyDescent="0.3">
      <c r="A153" t="s">
        <v>25</v>
      </c>
      <c r="B153">
        <v>2019</v>
      </c>
      <c r="C153" s="18">
        <v>19209</v>
      </c>
      <c r="D153" s="18">
        <v>0</v>
      </c>
      <c r="E153" s="18">
        <v>1128</v>
      </c>
      <c r="F153" s="18">
        <v>17884</v>
      </c>
      <c r="G153" s="18">
        <v>197</v>
      </c>
      <c r="H153" s="19">
        <v>5.8722473840387321</v>
      </c>
      <c r="I153" s="19">
        <v>93.10219168098287</v>
      </c>
      <c r="J153" s="19">
        <v>1.0255609349783956</v>
      </c>
    </row>
    <row r="154" spans="1:10" x14ac:dyDescent="0.3">
      <c r="A154" t="s">
        <v>26</v>
      </c>
      <c r="B154">
        <v>2019</v>
      </c>
      <c r="C154" s="18">
        <v>342173</v>
      </c>
      <c r="D154" s="18">
        <v>18444</v>
      </c>
      <c r="E154" s="18">
        <v>27008</v>
      </c>
      <c r="F154" s="18">
        <v>313056</v>
      </c>
      <c r="G154" s="18">
        <v>2109</v>
      </c>
      <c r="H154" s="19">
        <v>7.8930833233481312</v>
      </c>
      <c r="I154" s="19">
        <v>91.49056179184214</v>
      </c>
      <c r="J154" s="19">
        <v>0.61635488480973077</v>
      </c>
    </row>
    <row r="155" spans="1:10" x14ac:dyDescent="0.3">
      <c r="A155" t="s">
        <v>27</v>
      </c>
      <c r="B155">
        <v>2019</v>
      </c>
      <c r="C155" s="18">
        <v>115647</v>
      </c>
      <c r="D155" s="18">
        <v>65</v>
      </c>
      <c r="E155" s="18">
        <v>4852</v>
      </c>
      <c r="F155" s="18">
        <v>107384</v>
      </c>
      <c r="G155" s="18">
        <v>3411</v>
      </c>
      <c r="H155" s="19">
        <v>4.195526040450682</v>
      </c>
      <c r="I155" s="19">
        <v>92.8549811062976</v>
      </c>
      <c r="J155" s="19">
        <v>2.9494928532517055</v>
      </c>
    </row>
    <row r="156" spans="1:10" x14ac:dyDescent="0.3">
      <c r="A156" t="s">
        <v>28</v>
      </c>
      <c r="B156">
        <v>2019</v>
      </c>
      <c r="C156" s="18">
        <v>86123</v>
      </c>
      <c r="D156" s="18">
        <v>31</v>
      </c>
      <c r="E156" s="18">
        <v>5437</v>
      </c>
      <c r="F156" s="18">
        <v>80080</v>
      </c>
      <c r="G156" s="18">
        <v>606</v>
      </c>
      <c r="H156" s="19">
        <v>6.3130638737619451</v>
      </c>
      <c r="I156" s="19">
        <v>92.983291339131242</v>
      </c>
      <c r="J156" s="19">
        <v>0.70364478710681233</v>
      </c>
    </row>
    <row r="157" spans="1:10" x14ac:dyDescent="0.3">
      <c r="A157" t="s">
        <v>29</v>
      </c>
      <c r="B157">
        <v>2019</v>
      </c>
      <c r="C157" s="18">
        <v>626647</v>
      </c>
      <c r="D157" s="18">
        <v>13340</v>
      </c>
      <c r="E157" s="18">
        <v>44486</v>
      </c>
      <c r="F157" s="18">
        <v>574300</v>
      </c>
      <c r="G157" s="18">
        <v>7861</v>
      </c>
      <c r="H157" s="19">
        <v>7.0990525766500117</v>
      </c>
      <c r="I157" s="19">
        <v>91.646493161221557</v>
      </c>
      <c r="J157" s="19">
        <v>1.2544542621284391</v>
      </c>
    </row>
    <row r="158" spans="1:10" x14ac:dyDescent="0.3">
      <c r="A158" t="s">
        <v>30</v>
      </c>
      <c r="B158">
        <v>2019</v>
      </c>
      <c r="C158" s="18">
        <v>714667</v>
      </c>
      <c r="D158" s="18">
        <v>68</v>
      </c>
      <c r="E158" s="18">
        <v>53348</v>
      </c>
      <c r="F158" s="18">
        <v>652099</v>
      </c>
      <c r="G158" s="18">
        <v>9220</v>
      </c>
      <c r="H158" s="19">
        <v>7.4647353242838967</v>
      </c>
      <c r="I158" s="19">
        <v>91.245153337148636</v>
      </c>
      <c r="J158" s="19">
        <v>1.2901113385674727</v>
      </c>
    </row>
    <row r="159" spans="1:10" x14ac:dyDescent="0.3">
      <c r="A159" t="s">
        <v>31</v>
      </c>
      <c r="B159">
        <v>2019</v>
      </c>
      <c r="C159" s="18">
        <v>22547</v>
      </c>
      <c r="D159" s="18">
        <v>5</v>
      </c>
      <c r="E159" s="18">
        <v>1365</v>
      </c>
      <c r="F159" s="18">
        <v>20802</v>
      </c>
      <c r="G159" s="18">
        <v>380</v>
      </c>
      <c r="H159" s="19">
        <v>6.054020490530891</v>
      </c>
      <c r="I159" s="19">
        <v>92.260611167782855</v>
      </c>
      <c r="J159" s="19">
        <v>1.6853683416862553</v>
      </c>
    </row>
    <row r="160" spans="1:10" x14ac:dyDescent="0.3">
      <c r="A160" t="s">
        <v>32</v>
      </c>
      <c r="B160">
        <v>2019</v>
      </c>
      <c r="C160" s="18">
        <v>48631</v>
      </c>
      <c r="D160" s="18">
        <v>54</v>
      </c>
      <c r="E160" s="18">
        <v>3394</v>
      </c>
      <c r="F160" s="18">
        <v>44442</v>
      </c>
      <c r="G160" s="18">
        <v>795</v>
      </c>
      <c r="H160" s="19">
        <v>6.9790874133782976</v>
      </c>
      <c r="I160" s="19">
        <v>91.386152865456197</v>
      </c>
      <c r="J160" s="19">
        <v>1.6347597211655116</v>
      </c>
    </row>
    <row r="161" spans="1:10" x14ac:dyDescent="0.3">
      <c r="A161" t="s">
        <v>33</v>
      </c>
      <c r="B161">
        <v>2019</v>
      </c>
      <c r="C161" s="18">
        <v>28804</v>
      </c>
      <c r="D161" s="18">
        <v>69</v>
      </c>
      <c r="E161" s="18">
        <v>2050</v>
      </c>
      <c r="F161" s="18">
        <v>26316</v>
      </c>
      <c r="G161" s="18">
        <v>438</v>
      </c>
      <c r="H161" s="19">
        <v>7.1170670740174984</v>
      </c>
      <c r="I161" s="19">
        <v>91.362310790168038</v>
      </c>
      <c r="J161" s="19">
        <v>1.5206221358144703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6"/>
  <sheetViews>
    <sheetView workbookViewId="0"/>
  </sheetViews>
  <sheetFormatPr baseColWidth="10" defaultColWidth="14.88671875" defaultRowHeight="14.4" x14ac:dyDescent="0.3"/>
  <cols>
    <col min="2" max="2" width="8.109375" style="14" customWidth="1"/>
    <col min="3" max="3" width="12.6640625" style="14" customWidth="1"/>
    <col min="4" max="4" width="11.6640625" style="14" customWidth="1"/>
    <col min="5" max="5" width="13.33203125" style="14" customWidth="1"/>
    <col min="6" max="6" width="13.44140625" style="14" customWidth="1"/>
    <col min="7" max="11" width="14.88671875" style="14"/>
  </cols>
  <sheetData>
    <row r="1" spans="1:11" s="3" customFormat="1" ht="72" x14ac:dyDescent="0.3">
      <c r="A1" t="s">
        <v>0</v>
      </c>
      <c r="B1" s="26" t="s">
        <v>1</v>
      </c>
      <c r="C1" s="27" t="s">
        <v>118</v>
      </c>
      <c r="D1" s="27" t="s">
        <v>128</v>
      </c>
      <c r="E1" s="27" t="s">
        <v>129</v>
      </c>
      <c r="F1" s="27" t="s">
        <v>119</v>
      </c>
      <c r="G1" s="27" t="s">
        <v>130</v>
      </c>
      <c r="H1" s="27" t="s">
        <v>131</v>
      </c>
      <c r="I1" s="27" t="s">
        <v>65</v>
      </c>
      <c r="J1" s="27" t="s">
        <v>132</v>
      </c>
      <c r="K1" s="27" t="s">
        <v>133</v>
      </c>
    </row>
    <row r="2" spans="1:11" x14ac:dyDescent="0.3">
      <c r="A2" t="s">
        <v>2</v>
      </c>
      <c r="B2" s="14">
        <v>2015</v>
      </c>
      <c r="C2" s="16">
        <v>83607</v>
      </c>
      <c r="D2" s="10">
        <v>0.98077912136543599</v>
      </c>
      <c r="E2" s="10">
        <v>5.5294413147224519</v>
      </c>
      <c r="F2" s="16">
        <v>81012</v>
      </c>
      <c r="G2" s="10">
        <v>0.70359946674566731</v>
      </c>
      <c r="H2" s="10">
        <v>4.131486693329383</v>
      </c>
      <c r="I2" s="16">
        <v>2595</v>
      </c>
      <c r="J2" s="10">
        <v>9.6339113680154149</v>
      </c>
      <c r="K2" s="10">
        <v>49.171483622350678</v>
      </c>
    </row>
    <row r="3" spans="1:11" x14ac:dyDescent="0.3">
      <c r="A3" t="s">
        <v>3</v>
      </c>
      <c r="B3" s="14">
        <v>2015</v>
      </c>
      <c r="C3" s="16">
        <v>120065</v>
      </c>
      <c r="D3" s="10">
        <v>0.95115145962603598</v>
      </c>
      <c r="E3" s="10">
        <v>5.9659351184774918</v>
      </c>
      <c r="F3" s="16">
        <v>115913</v>
      </c>
      <c r="G3" s="10">
        <v>0.69276095002286198</v>
      </c>
      <c r="H3" s="10">
        <v>4.4576535850163479</v>
      </c>
      <c r="I3" s="16">
        <v>4152</v>
      </c>
      <c r="J3" s="10">
        <v>8.1647398843930628</v>
      </c>
      <c r="K3" s="10">
        <v>48.073217726396919</v>
      </c>
    </row>
    <row r="4" spans="1:11" x14ac:dyDescent="0.3">
      <c r="A4" t="s">
        <v>4</v>
      </c>
      <c r="B4" s="14">
        <v>2015</v>
      </c>
      <c r="C4" s="16">
        <v>37259</v>
      </c>
      <c r="D4" s="10">
        <v>0.82932982635068042</v>
      </c>
      <c r="E4" s="10">
        <v>4.2808448965350649</v>
      </c>
      <c r="F4" s="16">
        <v>36157</v>
      </c>
      <c r="G4" s="10">
        <v>0.65270901900047018</v>
      </c>
      <c r="H4" s="10">
        <v>3.22205935226927</v>
      </c>
      <c r="I4" s="16">
        <v>1102</v>
      </c>
      <c r="J4" s="10">
        <v>6.6243194192377493</v>
      </c>
      <c r="K4" s="10">
        <v>39.019963702359348</v>
      </c>
    </row>
    <row r="5" spans="1:11" x14ac:dyDescent="0.3">
      <c r="A5" t="s">
        <v>5</v>
      </c>
      <c r="B5" s="14">
        <v>2015</v>
      </c>
      <c r="C5" s="16">
        <v>9358</v>
      </c>
      <c r="D5" s="10">
        <v>1.1754648429151529</v>
      </c>
      <c r="E5" s="10">
        <v>9.4250908313742254</v>
      </c>
      <c r="F5" s="16">
        <v>8876</v>
      </c>
      <c r="G5" s="10">
        <v>0.64218116268589454</v>
      </c>
      <c r="H5" s="10">
        <v>6.6696710229833256</v>
      </c>
      <c r="I5" s="16">
        <v>482</v>
      </c>
      <c r="J5" s="10">
        <v>10.995850622406639</v>
      </c>
      <c r="K5" s="10">
        <v>60.165975103734439</v>
      </c>
    </row>
    <row r="6" spans="1:11" x14ac:dyDescent="0.3">
      <c r="A6" t="s">
        <v>6</v>
      </c>
      <c r="B6" s="14">
        <v>2015</v>
      </c>
      <c r="C6" s="16">
        <v>109141</v>
      </c>
      <c r="D6" s="10">
        <v>1.1581348897297992</v>
      </c>
      <c r="E6" s="10">
        <v>6.5988033827800736</v>
      </c>
      <c r="F6" s="16">
        <v>105930</v>
      </c>
      <c r="G6" s="10">
        <v>0.84395355423392804</v>
      </c>
      <c r="H6" s="10">
        <v>5.2109883885584827</v>
      </c>
      <c r="I6" s="16">
        <v>3211</v>
      </c>
      <c r="J6" s="10">
        <v>11.522890065400187</v>
      </c>
      <c r="K6" s="10">
        <v>52.382435378386795</v>
      </c>
    </row>
    <row r="7" spans="1:11" x14ac:dyDescent="0.3">
      <c r="A7" t="s">
        <v>7</v>
      </c>
      <c r="B7" s="14">
        <v>2015</v>
      </c>
      <c r="C7" s="16">
        <v>58049</v>
      </c>
      <c r="D7" s="10">
        <v>0.80104739099726097</v>
      </c>
      <c r="E7" s="10">
        <v>4.1568330203793344</v>
      </c>
      <c r="F7" s="16">
        <v>56111</v>
      </c>
      <c r="G7" s="10">
        <v>0.56851597725936087</v>
      </c>
      <c r="H7" s="10">
        <v>2.9940653347828414</v>
      </c>
      <c r="I7" s="16">
        <v>1938</v>
      </c>
      <c r="J7" s="10">
        <v>7.5335397316821471</v>
      </c>
      <c r="K7" s="10">
        <v>37.822497420020639</v>
      </c>
    </row>
    <row r="8" spans="1:11" x14ac:dyDescent="0.3">
      <c r="A8" t="s">
        <v>8</v>
      </c>
      <c r="B8" s="14">
        <v>2015</v>
      </c>
      <c r="C8" s="16">
        <v>13906</v>
      </c>
      <c r="D8" s="10">
        <v>0.84136344024162235</v>
      </c>
      <c r="E8" s="10">
        <v>3.3223069178771754</v>
      </c>
      <c r="F8" s="16">
        <v>13453</v>
      </c>
      <c r="G8" s="10">
        <v>0.50546346539805254</v>
      </c>
      <c r="H8" s="10">
        <v>2.3935181743848952</v>
      </c>
      <c r="I8" s="16">
        <v>453</v>
      </c>
      <c r="J8" s="10">
        <v>10.816777041942604</v>
      </c>
      <c r="K8" s="10">
        <v>30.905077262693158</v>
      </c>
    </row>
    <row r="9" spans="1:11" x14ac:dyDescent="0.3">
      <c r="A9" t="s">
        <v>9</v>
      </c>
      <c r="B9" s="14">
        <v>2015</v>
      </c>
      <c r="C9" s="16">
        <v>55538</v>
      </c>
      <c r="D9" s="10">
        <v>0.63380028088876084</v>
      </c>
      <c r="E9" s="10">
        <v>3.5651265799992795</v>
      </c>
      <c r="F9" s="16">
        <v>54062</v>
      </c>
      <c r="G9" s="10">
        <v>0.46613147867263516</v>
      </c>
      <c r="H9" s="10">
        <v>2.6192149753986165</v>
      </c>
      <c r="I9" s="16">
        <v>1476</v>
      </c>
      <c r="J9" s="10">
        <v>6.7750677506775059</v>
      </c>
      <c r="K9" s="10">
        <v>38.211382113821138</v>
      </c>
    </row>
    <row r="10" spans="1:11" x14ac:dyDescent="0.3">
      <c r="A10" t="s">
        <v>10</v>
      </c>
      <c r="B10" s="14">
        <v>2015</v>
      </c>
      <c r="C10" s="16">
        <v>749609</v>
      </c>
      <c r="D10" s="10">
        <v>0.94595982705650539</v>
      </c>
      <c r="E10" s="10">
        <v>6.2256456365918762</v>
      </c>
      <c r="F10" s="16">
        <v>724185</v>
      </c>
      <c r="G10" s="10">
        <v>0.68960279486595277</v>
      </c>
      <c r="H10" s="10">
        <v>4.7675662986667771</v>
      </c>
      <c r="I10" s="16">
        <v>25424</v>
      </c>
      <c r="J10" s="10">
        <v>8.2481120201384517</v>
      </c>
      <c r="K10" s="10">
        <v>47.758023914411581</v>
      </c>
    </row>
    <row r="11" spans="1:11" x14ac:dyDescent="0.3">
      <c r="A11" t="s">
        <v>11</v>
      </c>
      <c r="B11" s="14">
        <v>2015</v>
      </c>
      <c r="C11" s="16">
        <v>725226</v>
      </c>
      <c r="D11" s="10">
        <v>1.2602967902419384</v>
      </c>
      <c r="E11" s="10">
        <v>5.678229958661162</v>
      </c>
      <c r="F11" s="16">
        <v>698020</v>
      </c>
      <c r="G11" s="10">
        <v>0.85986074897567399</v>
      </c>
      <c r="H11" s="10">
        <v>4.1054697573135446</v>
      </c>
      <c r="I11" s="16">
        <v>27206</v>
      </c>
      <c r="J11" s="10">
        <v>11.534220392560465</v>
      </c>
      <c r="K11" s="10">
        <v>46.030287436594868</v>
      </c>
    </row>
    <row r="12" spans="1:11" x14ac:dyDescent="0.3">
      <c r="A12" t="s">
        <v>13</v>
      </c>
      <c r="B12" s="14">
        <v>2015</v>
      </c>
      <c r="C12" s="16">
        <v>4088</v>
      </c>
      <c r="D12" s="10">
        <v>0.73385518590998045</v>
      </c>
      <c r="E12" s="10">
        <v>3.6203522504892365</v>
      </c>
      <c r="F12" s="16">
        <v>3945</v>
      </c>
      <c r="G12" s="10">
        <v>0.55766793409378956</v>
      </c>
      <c r="H12" s="10">
        <v>2.1799746514575413</v>
      </c>
      <c r="I12" s="16">
        <v>143</v>
      </c>
      <c r="J12" s="10">
        <v>5.5944055944055942</v>
      </c>
      <c r="K12" s="10">
        <v>41.25874125874126</v>
      </c>
    </row>
    <row r="13" spans="1:11" x14ac:dyDescent="0.3">
      <c r="A13" t="s">
        <v>14</v>
      </c>
      <c r="B13" s="14">
        <v>2015</v>
      </c>
      <c r="C13" s="16">
        <v>65623</v>
      </c>
      <c r="D13" s="10">
        <v>0.92193285890617616</v>
      </c>
      <c r="E13" s="10">
        <v>4.7544306112186279</v>
      </c>
      <c r="F13" s="16">
        <v>63158</v>
      </c>
      <c r="G13" s="10">
        <v>0.61433230944615091</v>
      </c>
      <c r="H13" s="10">
        <v>3.3297444504259159</v>
      </c>
      <c r="I13" s="16">
        <v>2465</v>
      </c>
      <c r="J13" s="10">
        <v>8.8032454361054757</v>
      </c>
      <c r="K13" s="10">
        <v>41.257606490872213</v>
      </c>
    </row>
    <row r="14" spans="1:11" x14ac:dyDescent="0.3">
      <c r="A14" t="s">
        <v>15</v>
      </c>
      <c r="B14" s="14">
        <v>2015</v>
      </c>
      <c r="C14" s="16">
        <v>484406</v>
      </c>
      <c r="D14" s="10">
        <v>0.94837801348455641</v>
      </c>
      <c r="E14" s="10">
        <v>6.4262209799218013</v>
      </c>
      <c r="F14" s="16">
        <v>467912</v>
      </c>
      <c r="G14" s="10">
        <v>0.66807433876455402</v>
      </c>
      <c r="H14" s="10">
        <v>4.7917129716698872</v>
      </c>
      <c r="I14" s="16">
        <v>16463</v>
      </c>
      <c r="J14" s="10">
        <v>8.9108910891089099</v>
      </c>
      <c r="K14" s="10">
        <v>52.882220737411167</v>
      </c>
    </row>
    <row r="15" spans="1:11" x14ac:dyDescent="0.3">
      <c r="A15" t="s">
        <v>16</v>
      </c>
      <c r="B15" s="14">
        <v>2015</v>
      </c>
      <c r="C15" s="16">
        <v>21729</v>
      </c>
      <c r="D15" s="10">
        <v>0.71793455750379676</v>
      </c>
      <c r="E15" s="10">
        <v>3.7599521376961667</v>
      </c>
      <c r="F15" s="16">
        <v>21082</v>
      </c>
      <c r="G15" s="10">
        <v>0.56446257470828198</v>
      </c>
      <c r="H15" s="10">
        <v>2.8128261075799261</v>
      </c>
      <c r="I15" s="16">
        <v>647</v>
      </c>
      <c r="J15" s="10">
        <v>5.7187017001545595</v>
      </c>
      <c r="K15" s="10">
        <v>34.62132921174652</v>
      </c>
    </row>
    <row r="16" spans="1:11" x14ac:dyDescent="0.3">
      <c r="A16" t="s">
        <v>17</v>
      </c>
      <c r="B16" s="14">
        <v>2015</v>
      </c>
      <c r="C16" s="16">
        <v>28896</v>
      </c>
      <c r="D16" s="10">
        <v>0.70251937984496127</v>
      </c>
      <c r="E16" s="10">
        <v>3.7859911406423037</v>
      </c>
      <c r="F16" s="16">
        <v>28097</v>
      </c>
      <c r="G16" s="10">
        <v>0.52674662775385273</v>
      </c>
      <c r="H16" s="10">
        <v>2.9433747375164607</v>
      </c>
      <c r="I16" s="16">
        <v>799</v>
      </c>
      <c r="J16" s="10">
        <v>6.8836045056320403</v>
      </c>
      <c r="K16" s="10">
        <v>33.416770963704629</v>
      </c>
    </row>
    <row r="17" spans="1:11" x14ac:dyDescent="0.3">
      <c r="A17" t="s">
        <v>18</v>
      </c>
      <c r="B17" s="14">
        <v>2015</v>
      </c>
      <c r="C17" s="16">
        <v>6831</v>
      </c>
      <c r="D17" s="10">
        <v>0.86370955936173333</v>
      </c>
      <c r="E17" s="10">
        <v>5.8410188844971458</v>
      </c>
      <c r="F17" s="16">
        <v>6590</v>
      </c>
      <c r="G17" s="10">
        <v>0.5007587253414264</v>
      </c>
      <c r="H17" s="10">
        <v>4.2488619119878601</v>
      </c>
      <c r="I17" s="16">
        <v>241</v>
      </c>
      <c r="J17" s="10">
        <v>10.78838174273859</v>
      </c>
      <c r="K17" s="10">
        <v>49.377593360995853</v>
      </c>
    </row>
    <row r="18" spans="1:11" x14ac:dyDescent="0.3">
      <c r="A18" t="s">
        <v>19</v>
      </c>
      <c r="B18" s="14">
        <v>2015</v>
      </c>
      <c r="C18" s="16">
        <v>4431</v>
      </c>
      <c r="D18" s="10">
        <v>0.9704355675919657</v>
      </c>
      <c r="E18" s="10">
        <v>5.3261114872489284</v>
      </c>
      <c r="F18" s="16">
        <v>4299</v>
      </c>
      <c r="G18" s="10">
        <v>0.65131425913003027</v>
      </c>
      <c r="H18" s="10">
        <v>3.8846243312398236</v>
      </c>
      <c r="I18" s="16">
        <v>132</v>
      </c>
      <c r="J18" s="10">
        <v>9.0909090909090917</v>
      </c>
      <c r="K18" s="10">
        <v>52.272727272727273</v>
      </c>
    </row>
    <row r="19" spans="1:11" x14ac:dyDescent="0.3">
      <c r="A19" t="s">
        <v>20</v>
      </c>
      <c r="B19" s="14">
        <v>2015</v>
      </c>
      <c r="C19" s="16">
        <v>165615</v>
      </c>
      <c r="D19" s="10">
        <v>0.92564079340639438</v>
      </c>
      <c r="E19" s="10">
        <v>5.0526824261087464</v>
      </c>
      <c r="F19" s="16">
        <v>160316</v>
      </c>
      <c r="G19" s="10">
        <v>0.70173906534594177</v>
      </c>
      <c r="H19" s="10">
        <v>3.7432321165697746</v>
      </c>
      <c r="I19" s="16">
        <v>5299</v>
      </c>
      <c r="J19" s="10">
        <v>7.6995659558407246</v>
      </c>
      <c r="K19" s="10">
        <v>44.668805434987732</v>
      </c>
    </row>
    <row r="20" spans="1:11" x14ac:dyDescent="0.3">
      <c r="A20" t="s">
        <v>21</v>
      </c>
      <c r="B20" s="14">
        <v>2015</v>
      </c>
      <c r="C20" s="16">
        <v>59512</v>
      </c>
      <c r="D20" s="10">
        <v>0.75783035354214279</v>
      </c>
      <c r="E20" s="10">
        <v>3.7337007662320203</v>
      </c>
      <c r="F20" s="16">
        <v>57543</v>
      </c>
      <c r="G20" s="10">
        <v>0.54741671445701479</v>
      </c>
      <c r="H20" s="10">
        <v>2.5337573640581827</v>
      </c>
      <c r="I20" s="16">
        <v>1969</v>
      </c>
      <c r="J20" s="10">
        <v>6.9070594210259015</v>
      </c>
      <c r="K20" s="10">
        <v>38.801422041645509</v>
      </c>
    </row>
    <row r="21" spans="1:11" x14ac:dyDescent="0.3">
      <c r="A21" t="s">
        <v>35</v>
      </c>
      <c r="B21" s="14">
        <v>2015</v>
      </c>
      <c r="C21" s="16">
        <v>367990</v>
      </c>
      <c r="D21" s="10">
        <v>0.87094758009728523</v>
      </c>
      <c r="E21" s="10">
        <v>4.923231609554608</v>
      </c>
      <c r="F21" s="16">
        <v>358528</v>
      </c>
      <c r="G21" s="10">
        <v>0.67498214923241695</v>
      </c>
      <c r="H21" s="10">
        <v>3.7782265262406285</v>
      </c>
      <c r="I21" s="16">
        <v>9462</v>
      </c>
      <c r="J21" s="10">
        <v>8.2963432678080746</v>
      </c>
      <c r="K21" s="10">
        <v>48.309025575988166</v>
      </c>
    </row>
    <row r="22" spans="1:11" x14ac:dyDescent="0.3">
      <c r="A22" t="s">
        <v>23</v>
      </c>
      <c r="B22" s="14">
        <v>2015</v>
      </c>
      <c r="C22" s="16">
        <v>85727</v>
      </c>
      <c r="D22" s="10">
        <v>1.0440118049156042</v>
      </c>
      <c r="E22" s="10">
        <v>7.8551681500577413</v>
      </c>
      <c r="F22" s="16">
        <v>82771</v>
      </c>
      <c r="G22" s="10">
        <v>0.74059755228280433</v>
      </c>
      <c r="H22" s="10">
        <v>6.0045184907757552</v>
      </c>
      <c r="I22" s="16">
        <v>2956</v>
      </c>
      <c r="J22" s="10">
        <v>9.5399188092016232</v>
      </c>
      <c r="K22" s="10">
        <v>59.675236806495271</v>
      </c>
    </row>
    <row r="23" spans="1:11" x14ac:dyDescent="0.3">
      <c r="A23" t="s">
        <v>24</v>
      </c>
      <c r="B23" s="14">
        <v>2015</v>
      </c>
      <c r="C23" s="16">
        <v>55615</v>
      </c>
      <c r="D23" s="10">
        <v>0.96017261530162734</v>
      </c>
      <c r="E23" s="10">
        <v>6.7122179268183046</v>
      </c>
      <c r="F23" s="16">
        <v>54217</v>
      </c>
      <c r="G23" s="10">
        <v>0.75806481361934452</v>
      </c>
      <c r="H23" s="10">
        <v>5.5812752457716215</v>
      </c>
      <c r="I23" s="16">
        <v>1398</v>
      </c>
      <c r="J23" s="10">
        <v>8.7982832618025757</v>
      </c>
      <c r="K23" s="10">
        <v>50.572246065808301</v>
      </c>
    </row>
    <row r="24" spans="1:11" x14ac:dyDescent="0.3">
      <c r="A24" t="s">
        <v>25</v>
      </c>
      <c r="B24" s="14">
        <v>2015</v>
      </c>
      <c r="C24" s="16">
        <v>20274</v>
      </c>
      <c r="D24" s="10">
        <v>0.99141757916543349</v>
      </c>
      <c r="E24" s="10">
        <v>5.376344086021505</v>
      </c>
      <c r="F24" s="16">
        <v>19498</v>
      </c>
      <c r="G24" s="10">
        <v>0.68724997435634427</v>
      </c>
      <c r="H24" s="10">
        <v>3.6619140424658942</v>
      </c>
      <c r="I24" s="16">
        <v>776</v>
      </c>
      <c r="J24" s="10">
        <v>8.6340206185567006</v>
      </c>
      <c r="K24" s="10">
        <v>48.453608247422679</v>
      </c>
    </row>
    <row r="25" spans="1:11" x14ac:dyDescent="0.3">
      <c r="A25" t="s">
        <v>26</v>
      </c>
      <c r="B25" s="14">
        <v>2015</v>
      </c>
      <c r="C25" s="16">
        <v>398789</v>
      </c>
      <c r="D25" s="10">
        <v>0.95238334056355622</v>
      </c>
      <c r="E25" s="10">
        <v>7.3713166611917584</v>
      </c>
      <c r="F25" s="16">
        <v>381256</v>
      </c>
      <c r="G25" s="10">
        <v>0.67094026061229195</v>
      </c>
      <c r="H25" s="10">
        <v>5.3549321191010764</v>
      </c>
      <c r="I25" s="16">
        <v>17533</v>
      </c>
      <c r="J25" s="10">
        <v>7.0723778018593499</v>
      </c>
      <c r="K25" s="10">
        <v>51.217703758626584</v>
      </c>
    </row>
    <row r="26" spans="1:11" x14ac:dyDescent="0.3">
      <c r="A26" t="s">
        <v>27</v>
      </c>
      <c r="B26" s="14">
        <v>2015</v>
      </c>
      <c r="C26" s="16">
        <v>116297</v>
      </c>
      <c r="D26" s="10">
        <v>0.77216093278416476</v>
      </c>
      <c r="E26" s="10">
        <v>3.4747241975287411</v>
      </c>
      <c r="F26" s="16">
        <v>112996</v>
      </c>
      <c r="G26" s="10">
        <v>0.57878154978937302</v>
      </c>
      <c r="H26" s="10">
        <v>2.5487627880632946</v>
      </c>
      <c r="I26" s="16">
        <v>3301</v>
      </c>
      <c r="J26" s="10">
        <v>7.3916994850045441</v>
      </c>
      <c r="K26" s="10">
        <v>35.17116025446834</v>
      </c>
    </row>
    <row r="27" spans="1:11" x14ac:dyDescent="0.3">
      <c r="A27" t="s">
        <v>28</v>
      </c>
      <c r="B27" s="14">
        <v>2015</v>
      </c>
      <c r="C27" s="16">
        <v>86596</v>
      </c>
      <c r="D27" s="10">
        <v>1.243706406762437</v>
      </c>
      <c r="E27" s="10">
        <v>5.467919996304679</v>
      </c>
      <c r="F27" s="16">
        <v>83355</v>
      </c>
      <c r="G27" s="10">
        <v>0.85297822566132808</v>
      </c>
      <c r="H27" s="10">
        <v>3.9025853278147684</v>
      </c>
      <c r="I27" s="16">
        <v>3241</v>
      </c>
      <c r="J27" s="10">
        <v>11.292810860845417</v>
      </c>
      <c r="K27" s="10">
        <v>45.72662758407899</v>
      </c>
    </row>
    <row r="28" spans="1:11" x14ac:dyDescent="0.3">
      <c r="A28" t="s">
        <v>29</v>
      </c>
      <c r="B28" s="14">
        <v>2015</v>
      </c>
      <c r="C28" s="16">
        <v>687277</v>
      </c>
      <c r="D28" s="10">
        <v>1.0589616704763871</v>
      </c>
      <c r="E28" s="10">
        <v>6.0233355692100856</v>
      </c>
      <c r="F28" s="16">
        <v>666256</v>
      </c>
      <c r="G28" s="10">
        <v>0.81215028457529836</v>
      </c>
      <c r="H28" s="10">
        <v>4.6798828078096104</v>
      </c>
      <c r="I28" s="16">
        <v>21021</v>
      </c>
      <c r="J28" s="10">
        <v>8.8815945958803102</v>
      </c>
      <c r="K28" s="10">
        <v>48.603777175205749</v>
      </c>
    </row>
    <row r="29" spans="1:11" x14ac:dyDescent="0.3">
      <c r="A29" t="s">
        <v>30</v>
      </c>
      <c r="B29" s="14">
        <v>2015</v>
      </c>
      <c r="C29" s="16">
        <v>780491</v>
      </c>
      <c r="D29" s="10">
        <v>1.1281360066932227</v>
      </c>
      <c r="E29" s="10">
        <v>6.1780340836729701</v>
      </c>
      <c r="F29" s="16">
        <v>754684</v>
      </c>
      <c r="G29" s="10">
        <v>0.85267476188709457</v>
      </c>
      <c r="H29" s="10">
        <v>4.7834590371599237</v>
      </c>
      <c r="I29" s="16">
        <v>24455</v>
      </c>
      <c r="J29" s="10">
        <v>9.6544673890819865</v>
      </c>
      <c r="K29" s="10">
        <v>48.992026170517278</v>
      </c>
    </row>
    <row r="30" spans="1:11" x14ac:dyDescent="0.3">
      <c r="A30" t="s">
        <v>31</v>
      </c>
      <c r="B30" s="14">
        <v>2015</v>
      </c>
      <c r="C30" s="16">
        <v>24442</v>
      </c>
      <c r="D30" s="10">
        <v>0.85917682677358642</v>
      </c>
      <c r="E30" s="10">
        <v>5.3923574175599374</v>
      </c>
      <c r="F30" s="16">
        <v>23743</v>
      </c>
      <c r="G30" s="10">
        <v>0.61912984879754041</v>
      </c>
      <c r="H30" s="10">
        <v>4.0475087394179337</v>
      </c>
      <c r="I30" s="16">
        <v>699</v>
      </c>
      <c r="J30" s="10">
        <v>9.0128755364806867</v>
      </c>
      <c r="K30" s="10">
        <v>51.072961373390555</v>
      </c>
    </row>
    <row r="31" spans="1:11" x14ac:dyDescent="0.3">
      <c r="A31" t="s">
        <v>32</v>
      </c>
      <c r="B31" s="14">
        <v>2015</v>
      </c>
      <c r="C31" s="16">
        <v>54345</v>
      </c>
      <c r="D31" s="10">
        <v>0.9402888950225412</v>
      </c>
      <c r="E31" s="10">
        <v>5.9103873401416873</v>
      </c>
      <c r="F31" s="16">
        <v>52768</v>
      </c>
      <c r="G31" s="10">
        <v>0.7277137659187386</v>
      </c>
      <c r="H31" s="10">
        <v>4.6107489387507581</v>
      </c>
      <c r="I31" s="16">
        <v>1577</v>
      </c>
      <c r="J31" s="10">
        <v>8.053265694356373</v>
      </c>
      <c r="K31" s="10">
        <v>49.397590361445779</v>
      </c>
    </row>
    <row r="32" spans="1:11" x14ac:dyDescent="0.3">
      <c r="A32" t="s">
        <v>33</v>
      </c>
      <c r="B32" s="14">
        <v>2015</v>
      </c>
      <c r="C32" s="16">
        <v>24747</v>
      </c>
      <c r="D32" s="10">
        <v>0.94961005374388818</v>
      </c>
      <c r="E32" s="10">
        <v>5.6289651270861114</v>
      </c>
      <c r="F32" s="16">
        <v>23175</v>
      </c>
      <c r="G32" s="10">
        <v>0.72491909385113273</v>
      </c>
      <c r="H32" s="10">
        <v>4.5609492988133766</v>
      </c>
      <c r="I32" s="16">
        <v>668</v>
      </c>
      <c r="J32" s="10">
        <v>8.2335329341317358</v>
      </c>
      <c r="K32" s="10">
        <v>43.862275449101794</v>
      </c>
    </row>
    <row r="33" spans="1:11" x14ac:dyDescent="0.3">
      <c r="A33" t="s">
        <v>2</v>
      </c>
      <c r="B33" s="14">
        <v>2016</v>
      </c>
      <c r="C33" s="16">
        <v>87018</v>
      </c>
      <c r="D33" s="10">
        <v>0.9676158955618378</v>
      </c>
      <c r="E33" s="10">
        <v>5.4149716150681471</v>
      </c>
      <c r="F33" s="16">
        <v>84346</v>
      </c>
      <c r="G33" s="10">
        <v>0.69712849453441772</v>
      </c>
      <c r="H33" s="10">
        <v>4.013231214284021</v>
      </c>
      <c r="I33" s="16">
        <v>2672</v>
      </c>
      <c r="J33" s="10">
        <v>9.5059880239520957</v>
      </c>
      <c r="K33" s="10">
        <v>49.66317365269461</v>
      </c>
    </row>
    <row r="34" spans="1:11" x14ac:dyDescent="0.3">
      <c r="A34" t="s">
        <v>3</v>
      </c>
      <c r="B34" s="14">
        <v>2016</v>
      </c>
      <c r="C34" s="16">
        <v>119519</v>
      </c>
      <c r="D34" s="10">
        <v>0.97892385311122088</v>
      </c>
      <c r="E34" s="10">
        <v>5.8534626293727356</v>
      </c>
      <c r="F34" s="16">
        <v>115525</v>
      </c>
      <c r="G34" s="10">
        <v>0.711534299935079</v>
      </c>
      <c r="H34" s="10">
        <v>4.3964509846353605</v>
      </c>
      <c r="I34" s="16">
        <v>3994</v>
      </c>
      <c r="J34" s="10">
        <v>8.7130696044066109</v>
      </c>
      <c r="K34" s="10">
        <v>47.996995493239858</v>
      </c>
    </row>
    <row r="35" spans="1:11" x14ac:dyDescent="0.3">
      <c r="A35" t="s">
        <v>4</v>
      </c>
      <c r="B35" s="14">
        <v>2016</v>
      </c>
      <c r="C35" s="16">
        <v>37518</v>
      </c>
      <c r="D35" s="10">
        <v>0.86625086625086622</v>
      </c>
      <c r="E35" s="10">
        <v>4.2059811290580518</v>
      </c>
      <c r="F35" s="16">
        <v>36391</v>
      </c>
      <c r="G35" s="10">
        <v>0.59355335110329477</v>
      </c>
      <c r="H35" s="10">
        <v>3.1353906185595339</v>
      </c>
      <c r="I35" s="16">
        <v>1127</v>
      </c>
      <c r="J35" s="10">
        <v>9.6716947648624672</v>
      </c>
      <c r="K35" s="10">
        <v>38.775510204081634</v>
      </c>
    </row>
    <row r="36" spans="1:11" x14ac:dyDescent="0.3">
      <c r="A36" t="s">
        <v>5</v>
      </c>
      <c r="B36" s="14">
        <v>2016</v>
      </c>
      <c r="C36" s="16">
        <v>9639</v>
      </c>
      <c r="D36" s="10">
        <v>1.0996991389148252</v>
      </c>
      <c r="E36" s="10">
        <v>8.776844070961717</v>
      </c>
      <c r="F36" s="16">
        <v>9177</v>
      </c>
      <c r="G36" s="10">
        <v>0.70829247030620024</v>
      </c>
      <c r="H36" s="10">
        <v>6.4073226544622424</v>
      </c>
      <c r="I36" s="16">
        <v>462</v>
      </c>
      <c r="J36" s="10">
        <v>8.8744588744588757</v>
      </c>
      <c r="K36" s="10">
        <v>55.844155844155843</v>
      </c>
    </row>
    <row r="37" spans="1:11" x14ac:dyDescent="0.3">
      <c r="A37" t="s">
        <v>6</v>
      </c>
      <c r="B37" s="14">
        <v>2016</v>
      </c>
      <c r="C37" s="16">
        <v>111630</v>
      </c>
      <c r="D37" s="10">
        <v>1.1448535339962376</v>
      </c>
      <c r="E37" s="10">
        <v>6.4561497805249486</v>
      </c>
      <c r="F37" s="16">
        <v>108320</v>
      </c>
      <c r="G37" s="10">
        <v>0.8114844903988182</v>
      </c>
      <c r="H37" s="10">
        <v>5.144017725258494</v>
      </c>
      <c r="I37" s="16">
        <v>3310</v>
      </c>
      <c r="J37" s="10">
        <v>12.054380664652568</v>
      </c>
      <c r="K37" s="10">
        <v>49.395770392749242</v>
      </c>
    </row>
    <row r="38" spans="1:11" x14ac:dyDescent="0.3">
      <c r="A38" t="s">
        <v>7</v>
      </c>
      <c r="B38" s="14">
        <v>2016</v>
      </c>
      <c r="C38" s="16">
        <v>61770</v>
      </c>
      <c r="D38" s="10">
        <v>0.83859478711348545</v>
      </c>
      <c r="E38" s="10">
        <v>4.1427877610490524</v>
      </c>
      <c r="F38" s="16">
        <v>59689</v>
      </c>
      <c r="G38" s="10">
        <v>0.60480155472532626</v>
      </c>
      <c r="H38" s="10">
        <v>2.9151099867647305</v>
      </c>
      <c r="I38" s="16">
        <v>2081</v>
      </c>
      <c r="J38" s="10">
        <v>7.5444497837578091</v>
      </c>
      <c r="K38" s="10">
        <v>39.356078808265252</v>
      </c>
    </row>
    <row r="39" spans="1:11" x14ac:dyDescent="0.3">
      <c r="A39" t="s">
        <v>8</v>
      </c>
      <c r="B39" s="14">
        <v>2016</v>
      </c>
      <c r="C39" s="16">
        <v>13859</v>
      </c>
      <c r="D39" s="10">
        <v>0.75041489284941199</v>
      </c>
      <c r="E39" s="10">
        <v>3.2974962118478968</v>
      </c>
      <c r="F39" s="16">
        <v>13422</v>
      </c>
      <c r="G39" s="10">
        <v>0.54388317687378929</v>
      </c>
      <c r="H39" s="10">
        <v>2.2425867977946656</v>
      </c>
      <c r="I39" s="16">
        <v>437</v>
      </c>
      <c r="J39" s="10">
        <v>7.0938215102974826</v>
      </c>
      <c r="K39" s="10">
        <v>35.697940503432498</v>
      </c>
    </row>
    <row r="40" spans="1:11" x14ac:dyDescent="0.3">
      <c r="A40" t="s">
        <v>9</v>
      </c>
      <c r="B40" s="14">
        <v>2016</v>
      </c>
      <c r="C40" s="16">
        <v>53434</v>
      </c>
      <c r="D40" s="10">
        <v>0.59512669835685139</v>
      </c>
      <c r="E40" s="10">
        <v>3.5071302915746525</v>
      </c>
      <c r="F40" s="16">
        <v>51960</v>
      </c>
      <c r="G40" s="10">
        <v>0.47151655119322555</v>
      </c>
      <c r="H40" s="10">
        <v>2.5288683602771362</v>
      </c>
      <c r="I40" s="16">
        <v>1474</v>
      </c>
      <c r="J40" s="10">
        <v>4.9525101763907733</v>
      </c>
      <c r="K40" s="10">
        <v>37.991858887381277</v>
      </c>
    </row>
    <row r="41" spans="1:11" x14ac:dyDescent="0.3">
      <c r="A41" t="s">
        <v>10</v>
      </c>
      <c r="B41" s="14">
        <v>2016</v>
      </c>
      <c r="C41" s="16">
        <v>734831</v>
      </c>
      <c r="D41" s="10">
        <v>0.94919784276928987</v>
      </c>
      <c r="E41" s="10">
        <v>6.207277591718368</v>
      </c>
      <c r="F41" s="16">
        <v>709880</v>
      </c>
      <c r="G41" s="10">
        <v>0.69659660787738775</v>
      </c>
      <c r="H41" s="10">
        <v>4.7527751169211703</v>
      </c>
      <c r="I41" s="16">
        <v>24951</v>
      </c>
      <c r="J41" s="10">
        <v>8.1359464550519007</v>
      </c>
      <c r="K41" s="10">
        <v>47.589274978958755</v>
      </c>
    </row>
    <row r="42" spans="1:11" x14ac:dyDescent="0.3">
      <c r="A42" t="s">
        <v>11</v>
      </c>
      <c r="B42" s="14">
        <v>2016</v>
      </c>
      <c r="C42" s="16">
        <v>770181</v>
      </c>
      <c r="D42" s="10">
        <v>1.2028341389881081</v>
      </c>
      <c r="E42" s="10">
        <v>5.6090711144523171</v>
      </c>
      <c r="F42" s="16">
        <v>741292</v>
      </c>
      <c r="G42" s="10">
        <v>0.83192588075953877</v>
      </c>
      <c r="H42" s="10">
        <v>4.0383546564646595</v>
      </c>
      <c r="I42" s="16">
        <v>28889</v>
      </c>
      <c r="J42" s="10">
        <v>10.720343383294679</v>
      </c>
      <c r="K42" s="10">
        <v>45.913669562809375</v>
      </c>
    </row>
    <row r="43" spans="1:11" x14ac:dyDescent="0.3">
      <c r="A43" t="s">
        <v>13</v>
      </c>
      <c r="B43" s="14">
        <v>2016</v>
      </c>
      <c r="C43" s="16">
        <v>4028</v>
      </c>
      <c r="D43" s="10">
        <v>0.52135054617676269</v>
      </c>
      <c r="E43" s="10">
        <v>3.9225422045680238</v>
      </c>
      <c r="F43" s="16">
        <v>3889</v>
      </c>
      <c r="G43" s="10">
        <v>0.43713036770377989</v>
      </c>
      <c r="H43" s="10">
        <v>2.7770635124710723</v>
      </c>
      <c r="I43" s="16">
        <v>139</v>
      </c>
      <c r="J43" s="10">
        <v>2.877697841726619</v>
      </c>
      <c r="K43" s="10">
        <v>32.374100719424462</v>
      </c>
    </row>
    <row r="44" spans="1:11" x14ac:dyDescent="0.3">
      <c r="A44" t="s">
        <v>14</v>
      </c>
      <c r="B44" s="14">
        <v>2016</v>
      </c>
      <c r="C44" s="16">
        <v>63891</v>
      </c>
      <c r="D44" s="10">
        <v>0.92657807828958694</v>
      </c>
      <c r="E44" s="10">
        <v>4.7627991422892109</v>
      </c>
      <c r="F44" s="16">
        <v>61453</v>
      </c>
      <c r="G44" s="10">
        <v>0.63137682456511479</v>
      </c>
      <c r="H44" s="10">
        <v>3.3082192895383464</v>
      </c>
      <c r="I44" s="16">
        <v>2438</v>
      </c>
      <c r="J44" s="10">
        <v>8.3675143560295311</v>
      </c>
      <c r="K44" s="10">
        <v>41.427399507793275</v>
      </c>
    </row>
    <row r="45" spans="1:11" x14ac:dyDescent="0.3">
      <c r="A45" t="s">
        <v>15</v>
      </c>
      <c r="B45" s="14">
        <v>2016</v>
      </c>
      <c r="C45" s="16">
        <v>471848</v>
      </c>
      <c r="D45" s="10">
        <v>0.94161679184822233</v>
      </c>
      <c r="E45" s="10">
        <v>6.4033332768179587</v>
      </c>
      <c r="F45" s="16">
        <v>455390</v>
      </c>
      <c r="G45" s="10">
        <v>0.66470497815059615</v>
      </c>
      <c r="H45" s="10">
        <v>4.714201014515031</v>
      </c>
      <c r="I45" s="16">
        <v>16325</v>
      </c>
      <c r="J45" s="10">
        <v>8.6554364471669221</v>
      </c>
      <c r="K45" s="10">
        <v>53.494640122511484</v>
      </c>
    </row>
    <row r="46" spans="1:11" x14ac:dyDescent="0.3">
      <c r="A46" t="s">
        <v>16</v>
      </c>
      <c r="B46" s="14">
        <v>2016</v>
      </c>
      <c r="C46" s="16">
        <v>21708</v>
      </c>
      <c r="D46" s="10">
        <v>0.72784227013082736</v>
      </c>
      <c r="E46" s="10">
        <v>3.5378662244333885</v>
      </c>
      <c r="F46" s="16">
        <v>21054</v>
      </c>
      <c r="G46" s="10">
        <v>0.63170893891897029</v>
      </c>
      <c r="H46" s="10">
        <v>2.5648332858364205</v>
      </c>
      <c r="I46" s="16">
        <v>654</v>
      </c>
      <c r="J46" s="10">
        <v>3.8226299694189598</v>
      </c>
      <c r="K46" s="10">
        <v>33.944954128440372</v>
      </c>
    </row>
    <row r="47" spans="1:11" x14ac:dyDescent="0.3">
      <c r="A47" t="s">
        <v>17</v>
      </c>
      <c r="B47" s="14">
        <v>2016</v>
      </c>
      <c r="C47" s="16">
        <v>28767</v>
      </c>
      <c r="D47" s="10">
        <v>0.62571696735843152</v>
      </c>
      <c r="E47" s="10">
        <v>4.0115410018423887</v>
      </c>
      <c r="F47" s="16">
        <v>28022</v>
      </c>
      <c r="G47" s="10">
        <v>0.45678395546356437</v>
      </c>
      <c r="H47" s="10">
        <v>3.0012133323817003</v>
      </c>
      <c r="I47" s="16">
        <v>745</v>
      </c>
      <c r="J47" s="10">
        <v>6.9798657718120802</v>
      </c>
      <c r="K47" s="10">
        <v>42.013422818791945</v>
      </c>
    </row>
    <row r="48" spans="1:11" x14ac:dyDescent="0.3">
      <c r="A48" t="s">
        <v>18</v>
      </c>
      <c r="B48" s="14">
        <v>2016</v>
      </c>
      <c r="C48" s="16">
        <v>6808</v>
      </c>
      <c r="D48" s="10">
        <v>0.91069330199764986</v>
      </c>
      <c r="E48" s="10">
        <v>6.2720329024676849</v>
      </c>
      <c r="F48" s="16">
        <v>6516</v>
      </c>
      <c r="G48" s="10">
        <v>0.5371393492940455</v>
      </c>
      <c r="H48" s="10">
        <v>4.2203806015960712</v>
      </c>
      <c r="I48" s="16">
        <v>292</v>
      </c>
      <c r="J48" s="10">
        <v>9.2465753424657535</v>
      </c>
      <c r="K48" s="10">
        <v>51.027397260273979</v>
      </c>
    </row>
    <row r="49" spans="1:11" x14ac:dyDescent="0.3">
      <c r="A49" t="s">
        <v>19</v>
      </c>
      <c r="B49" s="14">
        <v>2016</v>
      </c>
      <c r="C49" s="16">
        <v>4530</v>
      </c>
      <c r="D49" s="10">
        <v>1.3245033112582782</v>
      </c>
      <c r="E49" s="10">
        <v>6.2251655629139071</v>
      </c>
      <c r="F49" s="16">
        <v>4335</v>
      </c>
      <c r="G49" s="10">
        <v>0.78431372549019607</v>
      </c>
      <c r="H49" s="10">
        <v>4.4982698961937722</v>
      </c>
      <c r="I49" s="16">
        <v>195</v>
      </c>
      <c r="J49" s="10">
        <v>13.333333333333334</v>
      </c>
      <c r="K49" s="10">
        <v>44.61538461538462</v>
      </c>
    </row>
    <row r="50" spans="1:11" x14ac:dyDescent="0.3">
      <c r="A50" t="s">
        <v>20</v>
      </c>
      <c r="B50" s="14">
        <v>2016</v>
      </c>
      <c r="C50" s="16">
        <v>168563</v>
      </c>
      <c r="D50" s="10">
        <v>0.95809875239524689</v>
      </c>
      <c r="E50" s="10">
        <v>4.8005790120014478</v>
      </c>
      <c r="F50" s="16">
        <v>163525</v>
      </c>
      <c r="G50" s="10">
        <v>0.70081027365846205</v>
      </c>
      <c r="H50" s="10">
        <v>3.7095245375324875</v>
      </c>
      <c r="I50" s="16">
        <v>5038</v>
      </c>
      <c r="J50" s="10">
        <v>9.309249702262802</v>
      </c>
      <c r="K50" s="10">
        <v>40.214370782056371</v>
      </c>
    </row>
    <row r="51" spans="1:11" x14ac:dyDescent="0.3">
      <c r="A51" t="s">
        <v>21</v>
      </c>
      <c r="B51" s="14">
        <v>2016</v>
      </c>
      <c r="C51" s="16">
        <v>59654</v>
      </c>
      <c r="D51" s="10">
        <v>0.78787675595936557</v>
      </c>
      <c r="E51" s="10">
        <v>3.9276494451336039</v>
      </c>
      <c r="F51" s="16">
        <v>57792</v>
      </c>
      <c r="G51" s="10">
        <v>0.54505813953488369</v>
      </c>
      <c r="H51" s="10">
        <v>2.7460548172757475</v>
      </c>
      <c r="I51" s="16">
        <v>1862</v>
      </c>
      <c r="J51" s="10">
        <v>8.3243823845327611</v>
      </c>
      <c r="K51" s="10">
        <v>40.601503759398497</v>
      </c>
    </row>
    <row r="52" spans="1:11" x14ac:dyDescent="0.3">
      <c r="A52" t="s">
        <v>35</v>
      </c>
      <c r="B52" s="14">
        <v>2016</v>
      </c>
      <c r="C52" s="16">
        <v>382750</v>
      </c>
      <c r="D52" s="10">
        <v>0.87811887655127374</v>
      </c>
      <c r="E52" s="10">
        <v>4.956499020248204</v>
      </c>
      <c r="F52" s="16">
        <v>372469</v>
      </c>
      <c r="G52" s="10">
        <v>0.67200223374294232</v>
      </c>
      <c r="H52" s="10">
        <v>3.7315857158582322</v>
      </c>
      <c r="I52" s="16">
        <v>10281</v>
      </c>
      <c r="J52" s="10">
        <v>8.3454916836883566</v>
      </c>
      <c r="K52" s="10">
        <v>49.333722400544694</v>
      </c>
    </row>
    <row r="53" spans="1:11" x14ac:dyDescent="0.3">
      <c r="A53" t="s">
        <v>23</v>
      </c>
      <c r="B53" s="14">
        <v>2016</v>
      </c>
      <c r="C53" s="16">
        <v>87404</v>
      </c>
      <c r="D53" s="10">
        <v>1.0342776074321542</v>
      </c>
      <c r="E53" s="10">
        <v>7.6415267035833594</v>
      </c>
      <c r="F53" s="16">
        <v>84529</v>
      </c>
      <c r="G53" s="10">
        <v>0.69798530681777848</v>
      </c>
      <c r="H53" s="10">
        <v>5.9352411598386352</v>
      </c>
      <c r="I53" s="16">
        <v>2875</v>
      </c>
      <c r="J53" s="10">
        <v>10.921739130434782</v>
      </c>
      <c r="K53" s="10">
        <v>57.808695652173917</v>
      </c>
    </row>
    <row r="54" spans="1:11" x14ac:dyDescent="0.3">
      <c r="A54" t="s">
        <v>24</v>
      </c>
      <c r="B54" s="14">
        <v>2016</v>
      </c>
      <c r="C54" s="16">
        <v>57564</v>
      </c>
      <c r="D54" s="10">
        <v>0.98846501285525679</v>
      </c>
      <c r="E54" s="10">
        <v>6.481481481481481</v>
      </c>
      <c r="F54" s="16">
        <v>56137</v>
      </c>
      <c r="G54" s="10">
        <v>0.80873577141635655</v>
      </c>
      <c r="H54" s="10">
        <v>5.4260113650533519</v>
      </c>
      <c r="I54" s="16">
        <v>1427</v>
      </c>
      <c r="J54" s="10">
        <v>8.0588647512263503</v>
      </c>
      <c r="K54" s="10">
        <v>48.002803083391733</v>
      </c>
    </row>
    <row r="55" spans="1:11" x14ac:dyDescent="0.3">
      <c r="A55" t="s">
        <v>25</v>
      </c>
      <c r="B55" s="14">
        <v>2016</v>
      </c>
      <c r="C55" s="16">
        <v>20079</v>
      </c>
      <c r="D55" s="10">
        <v>1.0408884904626725</v>
      </c>
      <c r="E55" s="10">
        <v>5.5580457194083372</v>
      </c>
      <c r="F55" s="16">
        <v>19317</v>
      </c>
      <c r="G55" s="10">
        <v>0.66780555986954493</v>
      </c>
      <c r="H55" s="10">
        <v>3.7324636330693171</v>
      </c>
      <c r="I55" s="16">
        <v>762</v>
      </c>
      <c r="J55" s="10">
        <v>10.498687664041995</v>
      </c>
      <c r="K55" s="10">
        <v>51.837270341207351</v>
      </c>
    </row>
    <row r="56" spans="1:11" x14ac:dyDescent="0.3">
      <c r="A56" t="s">
        <v>26</v>
      </c>
      <c r="B56" s="14">
        <v>2016</v>
      </c>
      <c r="C56" s="16">
        <v>391872</v>
      </c>
      <c r="D56" s="10">
        <v>0.96715253960476899</v>
      </c>
      <c r="E56" s="10">
        <v>7.1982688224726434</v>
      </c>
      <c r="F56" s="16">
        <v>374609</v>
      </c>
      <c r="G56" s="10">
        <v>0.66976500831533681</v>
      </c>
      <c r="H56" s="10">
        <v>5.2064953057721519</v>
      </c>
      <c r="I56" s="16">
        <v>17263</v>
      </c>
      <c r="J56" s="10">
        <v>7.4204946996466434</v>
      </c>
      <c r="K56" s="10">
        <v>50.419973353414818</v>
      </c>
    </row>
    <row r="57" spans="1:11" x14ac:dyDescent="0.3">
      <c r="A57" t="s">
        <v>27</v>
      </c>
      <c r="B57" s="14">
        <v>2016</v>
      </c>
      <c r="C57" s="16">
        <v>121275</v>
      </c>
      <c r="D57" s="10">
        <v>0.75036075036075034</v>
      </c>
      <c r="E57" s="10">
        <v>3.5802927231498658</v>
      </c>
      <c r="F57" s="16">
        <v>117879</v>
      </c>
      <c r="G57" s="10">
        <v>0.56498612984501062</v>
      </c>
      <c r="H57" s="10">
        <v>2.6281186640538179</v>
      </c>
      <c r="I57" s="16">
        <v>3396</v>
      </c>
      <c r="J57" s="10">
        <v>7.1849234393404</v>
      </c>
      <c r="K57" s="10">
        <v>36.631330977620728</v>
      </c>
    </row>
    <row r="58" spans="1:11" x14ac:dyDescent="0.3">
      <c r="A58" t="s">
        <v>28</v>
      </c>
      <c r="B58" s="14">
        <v>2016</v>
      </c>
      <c r="C58" s="16">
        <v>88021</v>
      </c>
      <c r="D58" s="10">
        <v>1.1894888719737335</v>
      </c>
      <c r="E58" s="10">
        <v>5.6111609729496372</v>
      </c>
      <c r="F58" s="16">
        <v>84551</v>
      </c>
      <c r="G58" s="10">
        <v>0.77822852479568549</v>
      </c>
      <c r="H58" s="10">
        <v>3.8674882615226314</v>
      </c>
      <c r="I58" s="16">
        <v>3470</v>
      </c>
      <c r="J58" s="10">
        <v>11.210374639769451</v>
      </c>
      <c r="K58" s="10">
        <v>48.097982708933721</v>
      </c>
    </row>
    <row r="59" spans="1:11" x14ac:dyDescent="0.3">
      <c r="A59" t="s">
        <v>29</v>
      </c>
      <c r="B59" s="14">
        <v>2016</v>
      </c>
      <c r="C59" s="16">
        <v>684187</v>
      </c>
      <c r="D59" s="10">
        <v>1.0274968685461723</v>
      </c>
      <c r="E59" s="10">
        <v>6.0597468236023193</v>
      </c>
      <c r="F59" s="16">
        <v>663776</v>
      </c>
      <c r="G59" s="10">
        <v>0.790477510485465</v>
      </c>
      <c r="H59" s="10">
        <v>4.7500964180687459</v>
      </c>
      <c r="I59" s="16">
        <v>20411</v>
      </c>
      <c r="J59" s="10">
        <v>8.7354857674783215</v>
      </c>
      <c r="K59" s="10">
        <v>48.650237616971239</v>
      </c>
    </row>
    <row r="60" spans="1:11" x14ac:dyDescent="0.3">
      <c r="A60" t="s">
        <v>30</v>
      </c>
      <c r="B60" s="14">
        <v>2016</v>
      </c>
      <c r="C60" s="16">
        <v>777091</v>
      </c>
      <c r="D60" s="10">
        <v>1.1280532138449679</v>
      </c>
      <c r="E60" s="10">
        <v>6.2539651083335164</v>
      </c>
      <c r="F60" s="16">
        <v>751794</v>
      </c>
      <c r="G60" s="10">
        <v>0.84704054568139675</v>
      </c>
      <c r="H60" s="10">
        <v>4.8768678653992978</v>
      </c>
      <c r="I60" s="16">
        <v>24172</v>
      </c>
      <c r="J60" s="10">
        <v>9.8626510011583655</v>
      </c>
      <c r="K60" s="10">
        <v>48.862320039715371</v>
      </c>
    </row>
    <row r="61" spans="1:11" x14ac:dyDescent="0.3">
      <c r="A61" t="s">
        <v>31</v>
      </c>
      <c r="B61" s="14">
        <v>2016</v>
      </c>
      <c r="C61" s="16">
        <v>24193</v>
      </c>
      <c r="D61" s="10">
        <v>0.92175422642913241</v>
      </c>
      <c r="E61" s="10">
        <v>5.0799818129210932</v>
      </c>
      <c r="F61" s="16">
        <v>23450</v>
      </c>
      <c r="G61" s="10">
        <v>0.63965884861407252</v>
      </c>
      <c r="H61" s="10">
        <v>3.692963752665245</v>
      </c>
      <c r="I61" s="16">
        <v>743</v>
      </c>
      <c r="J61" s="10">
        <v>9.8250336473755038</v>
      </c>
      <c r="K61" s="10">
        <v>48.855989232839839</v>
      </c>
    </row>
    <row r="62" spans="1:11" x14ac:dyDescent="0.3">
      <c r="A62" t="s">
        <v>32</v>
      </c>
      <c r="B62" s="14">
        <v>2016</v>
      </c>
      <c r="C62" s="16">
        <v>53672</v>
      </c>
      <c r="D62" s="10">
        <v>1.0154270383067521</v>
      </c>
      <c r="E62" s="10">
        <v>5.9118348487106873</v>
      </c>
      <c r="F62" s="16">
        <v>52090</v>
      </c>
      <c r="G62" s="10">
        <v>0.73526588596659637</v>
      </c>
      <c r="H62" s="10">
        <v>4.532539834901133</v>
      </c>
      <c r="I62" s="16">
        <v>1582</v>
      </c>
      <c r="J62" s="10">
        <v>10.240202275600506</v>
      </c>
      <c r="K62" s="10">
        <v>51.327433628318587</v>
      </c>
    </row>
    <row r="63" spans="1:11" x14ac:dyDescent="0.3">
      <c r="A63" t="s">
        <v>33</v>
      </c>
      <c r="B63" s="14">
        <v>2016</v>
      </c>
      <c r="C63" s="16">
        <v>30840</v>
      </c>
      <c r="D63" s="10">
        <v>0.95006485084306092</v>
      </c>
      <c r="E63" s="10">
        <v>5.9338521400778204</v>
      </c>
      <c r="F63" s="16">
        <v>26975</v>
      </c>
      <c r="G63" s="10">
        <v>0.73772011121408709</v>
      </c>
      <c r="H63" s="10">
        <v>4.6376274328081557</v>
      </c>
      <c r="I63" s="16">
        <v>778</v>
      </c>
      <c r="J63" s="10">
        <v>6.4267352185089974</v>
      </c>
      <c r="K63" s="10">
        <v>50.257069408740364</v>
      </c>
    </row>
    <row r="64" spans="1:11" x14ac:dyDescent="0.3">
      <c r="A64" t="s">
        <v>2</v>
      </c>
      <c r="B64" s="14">
        <v>2017</v>
      </c>
      <c r="C64" s="16">
        <v>86941</v>
      </c>
      <c r="D64" s="10">
        <v>0.95121979273300283</v>
      </c>
      <c r="E64" s="10">
        <v>5.4232180444209295</v>
      </c>
      <c r="F64" s="16">
        <v>84292</v>
      </c>
      <c r="G64" s="10">
        <v>0.6975750960945285</v>
      </c>
      <c r="H64" s="10">
        <v>4.0264793811986905</v>
      </c>
      <c r="I64" s="16">
        <v>2649</v>
      </c>
      <c r="J64" s="10">
        <v>9.0222725556813899</v>
      </c>
      <c r="K64" s="10">
        <v>49.867874669686671</v>
      </c>
    </row>
    <row r="65" spans="1:11" x14ac:dyDescent="0.3">
      <c r="A65" t="s">
        <v>3</v>
      </c>
      <c r="B65" s="14">
        <v>2017</v>
      </c>
      <c r="C65" s="16">
        <v>117406</v>
      </c>
      <c r="D65" s="10">
        <v>1.0110215832240259</v>
      </c>
      <c r="E65" s="10">
        <v>5.9128153586699144</v>
      </c>
      <c r="F65" s="16">
        <v>113542</v>
      </c>
      <c r="G65" s="10">
        <v>0.73188775959556807</v>
      </c>
      <c r="H65" s="10">
        <v>4.4767574994275243</v>
      </c>
      <c r="I65" s="16">
        <v>3864</v>
      </c>
      <c r="J65" s="10">
        <v>9.2132505175983432</v>
      </c>
      <c r="K65" s="10">
        <v>48.110766045548651</v>
      </c>
    </row>
    <row r="66" spans="1:11" x14ac:dyDescent="0.3">
      <c r="A66" t="s">
        <v>4</v>
      </c>
      <c r="B66" s="14">
        <v>2017</v>
      </c>
      <c r="C66" s="16">
        <v>36584</v>
      </c>
      <c r="D66" s="10">
        <v>0.83096435600262408</v>
      </c>
      <c r="E66" s="10">
        <v>4.3352285151979011</v>
      </c>
      <c r="F66" s="16">
        <v>35350</v>
      </c>
      <c r="G66" s="10">
        <v>0.60820367751060811</v>
      </c>
      <c r="H66" s="10">
        <v>3.0523338048090523</v>
      </c>
      <c r="I66" s="16">
        <v>1234</v>
      </c>
      <c r="J66" s="10">
        <v>7.2123176661264177</v>
      </c>
      <c r="K66" s="10">
        <v>41.085899513776333</v>
      </c>
    </row>
    <row r="67" spans="1:11" x14ac:dyDescent="0.3">
      <c r="A67" t="s">
        <v>5</v>
      </c>
      <c r="B67" s="14">
        <v>2017</v>
      </c>
      <c r="C67" s="16">
        <v>9435</v>
      </c>
      <c r="D67" s="10">
        <v>1.0810810810810811</v>
      </c>
      <c r="E67" s="10">
        <v>8.7440381558028619</v>
      </c>
      <c r="F67" s="16">
        <v>8976</v>
      </c>
      <c r="G67" s="10">
        <v>0.65730837789661312</v>
      </c>
      <c r="H67" s="10">
        <v>6.0160427807486627</v>
      </c>
      <c r="I67" s="16">
        <v>459</v>
      </c>
      <c r="J67" s="10">
        <v>9.3681917211328969</v>
      </c>
      <c r="K67" s="10">
        <v>62.091503267973856</v>
      </c>
    </row>
    <row r="68" spans="1:11" x14ac:dyDescent="0.3">
      <c r="A68" t="s">
        <v>6</v>
      </c>
      <c r="B68" s="14">
        <v>2017</v>
      </c>
      <c r="C68" s="16">
        <v>113223</v>
      </c>
      <c r="D68" s="10">
        <v>1.1464101816768677</v>
      </c>
      <c r="E68" s="10">
        <v>6.355599127385779</v>
      </c>
      <c r="F68" s="16">
        <v>110054</v>
      </c>
      <c r="G68" s="10">
        <v>0.81414578297926476</v>
      </c>
      <c r="H68" s="10">
        <v>5.1002235266323801</v>
      </c>
      <c r="I68" s="16">
        <v>3169</v>
      </c>
      <c r="J68" s="10">
        <v>12.685389712843168</v>
      </c>
      <c r="K68" s="10">
        <v>49.952666456295361</v>
      </c>
    </row>
    <row r="69" spans="1:11" x14ac:dyDescent="0.3">
      <c r="A69" t="s">
        <v>7</v>
      </c>
      <c r="B69" s="14">
        <v>2017</v>
      </c>
      <c r="C69" s="16">
        <v>61692</v>
      </c>
      <c r="D69" s="10">
        <v>0.86721130778707123</v>
      </c>
      <c r="E69" s="10">
        <v>4.0718407573105102</v>
      </c>
      <c r="F69" s="16">
        <v>59570</v>
      </c>
      <c r="G69" s="10">
        <v>0.62783280174584521</v>
      </c>
      <c r="H69" s="10">
        <v>2.8353197918415307</v>
      </c>
      <c r="I69" s="16">
        <v>2122</v>
      </c>
      <c r="J69" s="10">
        <v>7.5871819038642787</v>
      </c>
      <c r="K69" s="10">
        <v>38.784165881244107</v>
      </c>
    </row>
    <row r="70" spans="1:11" x14ac:dyDescent="0.3">
      <c r="A70" t="s">
        <v>8</v>
      </c>
      <c r="B70" s="14">
        <v>2017</v>
      </c>
      <c r="C70" s="16">
        <v>13508</v>
      </c>
      <c r="D70" s="10">
        <v>0.71809298193663018</v>
      </c>
      <c r="E70" s="10">
        <v>3.4350014806040865</v>
      </c>
      <c r="F70" s="16">
        <v>13063</v>
      </c>
      <c r="G70" s="10">
        <v>0.49758860904845742</v>
      </c>
      <c r="H70" s="10">
        <v>2.2200107172931181</v>
      </c>
      <c r="I70" s="16">
        <v>445</v>
      </c>
      <c r="J70" s="10">
        <v>7.1910112359550569</v>
      </c>
      <c r="K70" s="10">
        <v>39.101123595505612</v>
      </c>
    </row>
    <row r="71" spans="1:11" x14ac:dyDescent="0.3">
      <c r="A71" t="s">
        <v>9</v>
      </c>
      <c r="B71" s="14">
        <v>2017</v>
      </c>
      <c r="C71" s="16">
        <v>50681</v>
      </c>
      <c r="D71" s="10">
        <v>0.61956157139756518</v>
      </c>
      <c r="E71" s="10">
        <v>3.5614924725242201</v>
      </c>
      <c r="F71" s="16">
        <v>49299</v>
      </c>
      <c r="G71" s="10">
        <v>0.45437027120225565</v>
      </c>
      <c r="H71" s="10">
        <v>2.6308850078094892</v>
      </c>
      <c r="I71" s="16">
        <v>1382</v>
      </c>
      <c r="J71" s="10">
        <v>6.5123010130246017</v>
      </c>
      <c r="K71" s="10">
        <v>36.758321273516643</v>
      </c>
    </row>
    <row r="72" spans="1:11" x14ac:dyDescent="0.3">
      <c r="A72" t="s">
        <v>10</v>
      </c>
      <c r="B72" s="14">
        <v>2017</v>
      </c>
      <c r="C72" s="16">
        <v>719864</v>
      </c>
      <c r="D72" s="10">
        <v>1.0051898691975152</v>
      </c>
      <c r="E72" s="10">
        <v>6.1863074136225729</v>
      </c>
      <c r="F72" s="16">
        <v>695600</v>
      </c>
      <c r="G72" s="10">
        <v>0.73950546290971819</v>
      </c>
      <c r="H72" s="10">
        <v>4.738786658999425</v>
      </c>
      <c r="I72" s="16">
        <v>24264</v>
      </c>
      <c r="J72" s="10">
        <v>8.6218265743488303</v>
      </c>
      <c r="K72" s="10">
        <v>47.683811407847017</v>
      </c>
    </row>
    <row r="73" spans="1:11" x14ac:dyDescent="0.3">
      <c r="A73" t="s">
        <v>11</v>
      </c>
      <c r="B73" s="14">
        <v>2017</v>
      </c>
      <c r="C73" s="16">
        <v>773133</v>
      </c>
      <c r="D73" s="10">
        <v>1.2116932015578172</v>
      </c>
      <c r="E73" s="10">
        <v>5.5409612576361376</v>
      </c>
      <c r="F73" s="16">
        <v>743752</v>
      </c>
      <c r="G73" s="10">
        <v>0.83078768191547725</v>
      </c>
      <c r="H73" s="10">
        <v>3.9545439877808732</v>
      </c>
      <c r="I73" s="16">
        <v>29381</v>
      </c>
      <c r="J73" s="10">
        <v>10.853953235083898</v>
      </c>
      <c r="K73" s="10">
        <v>45.699601783465504</v>
      </c>
    </row>
    <row r="74" spans="1:11" x14ac:dyDescent="0.3">
      <c r="A74" t="s">
        <v>13</v>
      </c>
      <c r="B74" s="14">
        <v>2017</v>
      </c>
      <c r="C74" s="16">
        <v>4063</v>
      </c>
      <c r="D74" s="10">
        <v>0.71375830666994833</v>
      </c>
      <c r="E74" s="10">
        <v>3.0765444253015013</v>
      </c>
      <c r="F74" s="16">
        <v>3953</v>
      </c>
      <c r="G74" s="10">
        <v>0.58183657981280046</v>
      </c>
      <c r="H74" s="10">
        <v>2.0996711358461928</v>
      </c>
      <c r="I74" s="16">
        <v>110</v>
      </c>
      <c r="J74" s="10">
        <v>5.4545454545454541</v>
      </c>
      <c r="K74" s="10">
        <v>38.181818181818187</v>
      </c>
    </row>
    <row r="75" spans="1:11" x14ac:dyDescent="0.3">
      <c r="A75" t="s">
        <v>14</v>
      </c>
      <c r="B75" s="14">
        <v>2017</v>
      </c>
      <c r="C75" s="16">
        <v>61866</v>
      </c>
      <c r="D75" s="10">
        <v>0.92942811883748744</v>
      </c>
      <c r="E75" s="10">
        <v>4.7732195390036525</v>
      </c>
      <c r="F75" s="16">
        <v>59558</v>
      </c>
      <c r="G75" s="10">
        <v>0.62628026461600461</v>
      </c>
      <c r="H75" s="10">
        <v>3.4118002619295478</v>
      </c>
      <c r="I75" s="16">
        <v>2308</v>
      </c>
      <c r="J75" s="10">
        <v>8.752166377816291</v>
      </c>
      <c r="K75" s="10">
        <v>39.904679376083187</v>
      </c>
    </row>
    <row r="76" spans="1:11" x14ac:dyDescent="0.3">
      <c r="A76" t="s">
        <v>15</v>
      </c>
      <c r="B76" s="14">
        <v>2017</v>
      </c>
      <c r="C76" s="16">
        <v>459474</v>
      </c>
      <c r="D76" s="10">
        <v>0.96001079495248909</v>
      </c>
      <c r="E76" s="10">
        <v>6.3681514079142669</v>
      </c>
      <c r="F76" s="16">
        <v>443346</v>
      </c>
      <c r="G76" s="10">
        <v>0.67283791891660238</v>
      </c>
      <c r="H76" s="10">
        <v>4.6949786397080384</v>
      </c>
      <c r="I76" s="16">
        <v>15842</v>
      </c>
      <c r="J76" s="10">
        <v>8.9824517106425965</v>
      </c>
      <c r="K76" s="10">
        <v>53.187728822118416</v>
      </c>
    </row>
    <row r="77" spans="1:11" x14ac:dyDescent="0.3">
      <c r="A77" t="s">
        <v>16</v>
      </c>
      <c r="B77" s="14">
        <v>2017</v>
      </c>
      <c r="C77" s="16">
        <v>20636</v>
      </c>
      <c r="D77" s="10">
        <v>0.80926536150416761</v>
      </c>
      <c r="E77" s="10">
        <v>3.5520449699554173</v>
      </c>
      <c r="F77" s="16">
        <v>20071</v>
      </c>
      <c r="G77" s="10">
        <v>0.66762991380598879</v>
      </c>
      <c r="H77" s="10">
        <v>2.6804842808031486</v>
      </c>
      <c r="I77" s="16">
        <v>565</v>
      </c>
      <c r="J77" s="10">
        <v>5.8407079646017701</v>
      </c>
      <c r="K77" s="10">
        <v>33.451327433628322</v>
      </c>
    </row>
    <row r="78" spans="1:11" x14ac:dyDescent="0.3">
      <c r="A78" t="s">
        <v>17</v>
      </c>
      <c r="B78" s="14">
        <v>2017</v>
      </c>
      <c r="C78" s="16">
        <v>27229</v>
      </c>
      <c r="D78" s="10">
        <v>0.86672297917661323</v>
      </c>
      <c r="E78" s="10">
        <v>3.7202982114657166</v>
      </c>
      <c r="F78" s="16">
        <v>26457</v>
      </c>
      <c r="G78" s="10">
        <v>0.68034924594625235</v>
      </c>
      <c r="H78" s="10">
        <v>2.6722606493555583</v>
      </c>
      <c r="I78" s="16">
        <v>772</v>
      </c>
      <c r="J78" s="10">
        <v>7.2538860103626934</v>
      </c>
      <c r="K78" s="10">
        <v>39.637305699481864</v>
      </c>
    </row>
    <row r="79" spans="1:11" x14ac:dyDescent="0.3">
      <c r="A79" t="s">
        <v>18</v>
      </c>
      <c r="B79" s="14">
        <v>2017</v>
      </c>
      <c r="C79" s="16">
        <v>6979</v>
      </c>
      <c r="D79" s="10">
        <v>0.81673592205186996</v>
      </c>
      <c r="E79" s="10">
        <v>5.7028227539762142</v>
      </c>
      <c r="F79" s="16">
        <v>6708</v>
      </c>
      <c r="G79" s="10">
        <v>0.5068574836016696</v>
      </c>
      <c r="H79" s="10">
        <v>3.9952295766249257</v>
      </c>
      <c r="I79" s="16">
        <v>271</v>
      </c>
      <c r="J79" s="10">
        <v>8.4870848708487081</v>
      </c>
      <c r="K79" s="10">
        <v>47.97047970479705</v>
      </c>
    </row>
    <row r="80" spans="1:11" x14ac:dyDescent="0.3">
      <c r="A80" t="s">
        <v>19</v>
      </c>
      <c r="B80" s="14">
        <v>2017</v>
      </c>
      <c r="C80" s="16">
        <v>4377</v>
      </c>
      <c r="D80" s="10">
        <v>1.0737948366461045</v>
      </c>
      <c r="E80" s="10">
        <v>6.4199223212245835</v>
      </c>
      <c r="F80" s="16">
        <v>4233</v>
      </c>
      <c r="G80" s="10">
        <v>0.77958894401133949</v>
      </c>
      <c r="H80" s="10">
        <v>4.8901488306165843</v>
      </c>
      <c r="I80" s="16">
        <v>144</v>
      </c>
      <c r="J80" s="10">
        <v>9.7222222222222232</v>
      </c>
      <c r="K80" s="10">
        <v>49.305555555555557</v>
      </c>
    </row>
    <row r="81" spans="1:11" x14ac:dyDescent="0.3">
      <c r="A81" t="s">
        <v>20</v>
      </c>
      <c r="B81" s="14">
        <v>2017</v>
      </c>
      <c r="C81" s="16">
        <v>165173</v>
      </c>
      <c r="D81" s="10">
        <v>0.95051854722018725</v>
      </c>
      <c r="E81" s="10">
        <v>4.8863918437032687</v>
      </c>
      <c r="F81" s="16">
        <v>160108</v>
      </c>
      <c r="G81" s="10">
        <v>0.73138131761061287</v>
      </c>
      <c r="H81" s="10">
        <v>3.6394183925850054</v>
      </c>
      <c r="I81" s="16">
        <v>5065</v>
      </c>
      <c r="J81" s="10">
        <v>7.8775913129318846</v>
      </c>
      <c r="K81" s="10">
        <v>44.304047384007902</v>
      </c>
    </row>
    <row r="82" spans="1:11" x14ac:dyDescent="0.3">
      <c r="A82" t="s">
        <v>21</v>
      </c>
      <c r="B82" s="14">
        <v>2017</v>
      </c>
      <c r="C82" s="16">
        <v>57162</v>
      </c>
      <c r="D82" s="10">
        <v>0.75399741086735939</v>
      </c>
      <c r="E82" s="10">
        <v>3.8347153703509322</v>
      </c>
      <c r="F82" s="16">
        <v>55366</v>
      </c>
      <c r="G82" s="10">
        <v>0.53823646281111148</v>
      </c>
      <c r="H82" s="10">
        <v>2.7128562655781527</v>
      </c>
      <c r="I82" s="16">
        <v>1796</v>
      </c>
      <c r="J82" s="10">
        <v>7.4053452115812917</v>
      </c>
      <c r="K82" s="10">
        <v>38.418708240534521</v>
      </c>
    </row>
    <row r="83" spans="1:11" x14ac:dyDescent="0.3">
      <c r="A83" t="s">
        <v>35</v>
      </c>
      <c r="B83" s="14">
        <v>2017</v>
      </c>
      <c r="C83" s="16">
        <v>402585</v>
      </c>
      <c r="D83" s="10">
        <v>0.857458673323646</v>
      </c>
      <c r="E83" s="10">
        <v>4.8730081846069773</v>
      </c>
      <c r="F83" s="16">
        <v>391815</v>
      </c>
      <c r="G83" s="10">
        <v>0.6510725725150901</v>
      </c>
      <c r="H83" s="10">
        <v>3.6358995954723525</v>
      </c>
      <c r="I83" s="16">
        <v>10770</v>
      </c>
      <c r="J83" s="10">
        <v>8.3658310120705668</v>
      </c>
      <c r="K83" s="10">
        <v>49.879294336118853</v>
      </c>
    </row>
    <row r="84" spans="1:11" x14ac:dyDescent="0.3">
      <c r="A84" t="s">
        <v>23</v>
      </c>
      <c r="B84" s="14">
        <v>2017</v>
      </c>
      <c r="C84" s="16">
        <v>86458</v>
      </c>
      <c r="D84" s="10">
        <v>1.0490642855490526</v>
      </c>
      <c r="E84" s="10">
        <v>7.8639339332392604</v>
      </c>
      <c r="F84" s="16">
        <v>83549</v>
      </c>
      <c r="G84" s="10">
        <v>0.7085662305952195</v>
      </c>
      <c r="H84" s="10">
        <v>6.108989934050677</v>
      </c>
      <c r="I84" s="16">
        <v>2909</v>
      </c>
      <c r="J84" s="10">
        <v>10.828463389480921</v>
      </c>
      <c r="K84" s="10">
        <v>58.26744585768305</v>
      </c>
    </row>
    <row r="85" spans="1:11" x14ac:dyDescent="0.3">
      <c r="A85" t="s">
        <v>24</v>
      </c>
      <c r="B85" s="14">
        <v>2017</v>
      </c>
      <c r="C85" s="16">
        <v>57999</v>
      </c>
      <c r="D85" s="10">
        <v>0.97070639148950855</v>
      </c>
      <c r="E85" s="10">
        <v>6.4690770530526391</v>
      </c>
      <c r="F85" s="16">
        <v>56577</v>
      </c>
      <c r="G85" s="10">
        <v>0.82365625607579052</v>
      </c>
      <c r="H85" s="10">
        <v>5.3590681725789633</v>
      </c>
      <c r="I85" s="16">
        <v>1422</v>
      </c>
      <c r="J85" s="10">
        <v>6.8213783403656816</v>
      </c>
      <c r="K85" s="10">
        <v>50.632911392405063</v>
      </c>
    </row>
    <row r="86" spans="1:11" x14ac:dyDescent="0.3">
      <c r="A86" t="s">
        <v>25</v>
      </c>
      <c r="B86" s="14">
        <v>2017</v>
      </c>
      <c r="C86" s="16">
        <v>19964</v>
      </c>
      <c r="D86" s="10">
        <v>1.0368663594470047</v>
      </c>
      <c r="E86" s="10">
        <v>5.5750350631136047</v>
      </c>
      <c r="F86" s="16">
        <v>19262</v>
      </c>
      <c r="G86" s="10">
        <v>0.72162807600456857</v>
      </c>
      <c r="H86" s="10">
        <v>3.7742705845706577</v>
      </c>
      <c r="I86" s="16">
        <v>702</v>
      </c>
      <c r="J86" s="10">
        <v>9.2592592592592595</v>
      </c>
      <c r="K86" s="10">
        <v>54.985754985754987</v>
      </c>
    </row>
    <row r="87" spans="1:11" x14ac:dyDescent="0.3">
      <c r="A87" t="s">
        <v>26</v>
      </c>
      <c r="B87" s="14">
        <v>2017</v>
      </c>
      <c r="C87" s="16">
        <v>374936</v>
      </c>
      <c r="D87" s="10">
        <v>0.95669660955469726</v>
      </c>
      <c r="E87" s="10">
        <v>7.2585721296434595</v>
      </c>
      <c r="F87" s="16">
        <v>359273</v>
      </c>
      <c r="G87" s="10">
        <v>0.66077885062334218</v>
      </c>
      <c r="H87" s="10">
        <v>5.3410637593139478</v>
      </c>
      <c r="I87" s="16">
        <v>15663</v>
      </c>
      <c r="J87" s="10">
        <v>7.7443657026112502</v>
      </c>
      <c r="K87" s="10">
        <v>51.24177999106174</v>
      </c>
    </row>
    <row r="88" spans="1:11" x14ac:dyDescent="0.3">
      <c r="A88" t="s">
        <v>27</v>
      </c>
      <c r="B88" s="14">
        <v>2017</v>
      </c>
      <c r="C88" s="16">
        <v>117100</v>
      </c>
      <c r="D88" s="10">
        <v>0.75747224594363793</v>
      </c>
      <c r="E88" s="10">
        <v>3.4850555081127244</v>
      </c>
      <c r="F88" s="16">
        <v>113795</v>
      </c>
      <c r="G88" s="10">
        <v>0.56680873500593165</v>
      </c>
      <c r="H88" s="10">
        <v>2.5308669097939278</v>
      </c>
      <c r="I88" s="16">
        <v>3305</v>
      </c>
      <c r="J88" s="10">
        <v>7.322239031770045</v>
      </c>
      <c r="K88" s="10">
        <v>36.338880484114981</v>
      </c>
    </row>
    <row r="89" spans="1:11" x14ac:dyDescent="0.3">
      <c r="A89" t="s">
        <v>28</v>
      </c>
      <c r="B89" s="14">
        <v>2017</v>
      </c>
      <c r="C89" s="16">
        <v>87221</v>
      </c>
      <c r="D89" s="10">
        <v>1.1235826234507744</v>
      </c>
      <c r="E89" s="10">
        <v>5.4551082881416173</v>
      </c>
      <c r="F89" s="16">
        <v>84035</v>
      </c>
      <c r="G89" s="10">
        <v>0.76515737490331415</v>
      </c>
      <c r="H89" s="10">
        <v>3.884095912417445</v>
      </c>
      <c r="I89" s="16">
        <v>3186</v>
      </c>
      <c r="J89" s="10">
        <v>10.577526679221593</v>
      </c>
      <c r="K89" s="10">
        <v>46.89265536723164</v>
      </c>
    </row>
    <row r="90" spans="1:11" x14ac:dyDescent="0.3">
      <c r="A90" t="s">
        <v>29</v>
      </c>
      <c r="B90" s="14">
        <v>2017</v>
      </c>
      <c r="C90" s="16">
        <v>667158</v>
      </c>
      <c r="D90" s="10">
        <v>1.0384346736455232</v>
      </c>
      <c r="E90" s="10">
        <v>6.129882276762026</v>
      </c>
      <c r="F90" s="16">
        <v>647204</v>
      </c>
      <c r="G90" s="10">
        <v>0.80144745706145193</v>
      </c>
      <c r="H90" s="10">
        <v>4.8150196846743842</v>
      </c>
      <c r="I90" s="16">
        <v>19954</v>
      </c>
      <c r="J90" s="10">
        <v>8.7250676556078979</v>
      </c>
      <c r="K90" s="10">
        <v>48.777187531322042</v>
      </c>
    </row>
    <row r="91" spans="1:11" x14ac:dyDescent="0.3">
      <c r="A91" t="s">
        <v>30</v>
      </c>
      <c r="B91" s="14">
        <v>2017</v>
      </c>
      <c r="C91" s="16">
        <v>757558</v>
      </c>
      <c r="D91" s="10">
        <v>1.1473708943737642</v>
      </c>
      <c r="E91" s="10">
        <v>6.3346964852856154</v>
      </c>
      <c r="F91" s="16">
        <v>732585</v>
      </c>
      <c r="G91" s="10">
        <v>0.86147000006825147</v>
      </c>
      <c r="H91" s="10">
        <v>4.977306387654675</v>
      </c>
      <c r="I91" s="16">
        <v>23923</v>
      </c>
      <c r="J91" s="10">
        <v>9.9318647326840281</v>
      </c>
      <c r="K91" s="10">
        <v>47.648706265936546</v>
      </c>
    </row>
    <row r="92" spans="1:11" x14ac:dyDescent="0.3">
      <c r="A92" t="s">
        <v>31</v>
      </c>
      <c r="B92" s="14">
        <v>2017</v>
      </c>
      <c r="C92" s="16">
        <v>23336</v>
      </c>
      <c r="D92" s="10">
        <v>0.86990058279053828</v>
      </c>
      <c r="E92" s="10">
        <v>5.005142269454919</v>
      </c>
      <c r="F92" s="16">
        <v>22684</v>
      </c>
      <c r="G92" s="10">
        <v>0.59513313348615771</v>
      </c>
      <c r="H92" s="10">
        <v>3.7647681184976198</v>
      </c>
      <c r="I92" s="16">
        <v>652</v>
      </c>
      <c r="J92" s="10">
        <v>10.429447852760736</v>
      </c>
      <c r="K92" s="10">
        <v>48.159509202453989</v>
      </c>
    </row>
    <row r="93" spans="1:11" x14ac:dyDescent="0.3">
      <c r="A93" t="s">
        <v>32</v>
      </c>
      <c r="B93" s="14">
        <v>2017</v>
      </c>
      <c r="C93" s="16">
        <v>51922</v>
      </c>
      <c r="D93" s="10">
        <v>1.034243673202111</v>
      </c>
      <c r="E93" s="10">
        <v>6.087978121027696</v>
      </c>
      <c r="F93" s="16">
        <v>50440</v>
      </c>
      <c r="G93" s="10">
        <v>0.78112609040444092</v>
      </c>
      <c r="H93" s="10">
        <v>4.8156225218080895</v>
      </c>
      <c r="I93" s="16">
        <v>1482</v>
      </c>
      <c r="J93" s="10">
        <v>9.6491228070175428</v>
      </c>
      <c r="K93" s="10">
        <v>49.392712550607285</v>
      </c>
    </row>
    <row r="94" spans="1:11" x14ac:dyDescent="0.3">
      <c r="A94" t="s">
        <v>33</v>
      </c>
      <c r="B94" s="14">
        <v>2017</v>
      </c>
      <c r="C94" s="16">
        <v>30496</v>
      </c>
      <c r="D94" s="10">
        <v>1.0198058761804827</v>
      </c>
      <c r="E94" s="10">
        <v>5.8696222455403984</v>
      </c>
      <c r="F94" s="16">
        <v>26039</v>
      </c>
      <c r="G94" s="10">
        <v>0.77959983102269681</v>
      </c>
      <c r="H94" s="10">
        <v>4.7851299973117243</v>
      </c>
      <c r="I94" s="16">
        <v>684</v>
      </c>
      <c r="J94" s="10">
        <v>9.064327485380117</v>
      </c>
      <c r="K94" s="10">
        <v>47.807017543859651</v>
      </c>
    </row>
    <row r="95" spans="1:11" x14ac:dyDescent="0.3">
      <c r="A95" t="s">
        <v>2</v>
      </c>
      <c r="B95" s="14">
        <v>2018</v>
      </c>
      <c r="C95" s="16">
        <v>84764</v>
      </c>
      <c r="D95" s="10">
        <v>0.91784248029823989</v>
      </c>
      <c r="E95" s="10">
        <v>5.266386673587844</v>
      </c>
      <c r="F95" s="16">
        <v>82208</v>
      </c>
      <c r="G95" s="10">
        <v>0.65930323082911635</v>
      </c>
      <c r="H95" s="10">
        <v>3.9278415725963409</v>
      </c>
      <c r="I95" s="16">
        <v>2556</v>
      </c>
      <c r="J95" s="10">
        <v>9.2331768388106426</v>
      </c>
      <c r="K95" s="10">
        <v>48.317683881064163</v>
      </c>
    </row>
    <row r="96" spans="1:11" x14ac:dyDescent="0.3">
      <c r="A96" t="s">
        <v>3</v>
      </c>
      <c r="B96" s="14">
        <v>2018</v>
      </c>
      <c r="C96" s="16">
        <v>116285</v>
      </c>
      <c r="D96" s="10">
        <v>0.95541127402502468</v>
      </c>
      <c r="E96" s="10">
        <v>5.9311175130068365</v>
      </c>
      <c r="F96" s="16">
        <v>112602</v>
      </c>
      <c r="G96" s="10">
        <v>0.68826486208060245</v>
      </c>
      <c r="H96" s="10">
        <v>4.5292268343368676</v>
      </c>
      <c r="I96" s="16">
        <v>3683</v>
      </c>
      <c r="J96" s="10">
        <v>9.1229975563399393</v>
      </c>
      <c r="K96" s="10">
        <v>48.791745859353789</v>
      </c>
    </row>
    <row r="97" spans="1:11" x14ac:dyDescent="0.3">
      <c r="A97" t="s">
        <v>4</v>
      </c>
      <c r="B97" s="14">
        <v>2018</v>
      </c>
      <c r="C97" s="16">
        <v>37278</v>
      </c>
      <c r="D97" s="10">
        <v>0.86378024572133694</v>
      </c>
      <c r="E97" s="10">
        <v>4.4476635012607968</v>
      </c>
      <c r="F97" s="16">
        <v>35943</v>
      </c>
      <c r="G97" s="10">
        <v>0.66772389616893413</v>
      </c>
      <c r="H97" s="10">
        <v>3.0548368249728739</v>
      </c>
      <c r="I97" s="16">
        <v>1335</v>
      </c>
      <c r="J97" s="10">
        <v>6.1423220973782771</v>
      </c>
      <c r="K97" s="10">
        <v>41.947565543071164</v>
      </c>
    </row>
    <row r="98" spans="1:11" x14ac:dyDescent="0.3">
      <c r="A98" t="s">
        <v>5</v>
      </c>
      <c r="B98" s="14">
        <v>2018</v>
      </c>
      <c r="C98" s="16">
        <v>9400</v>
      </c>
      <c r="D98" s="10">
        <v>1.1489361702127661</v>
      </c>
      <c r="E98" s="10">
        <v>8.4042553191489358</v>
      </c>
      <c r="F98" s="16">
        <v>9007</v>
      </c>
      <c r="G98" s="10">
        <v>0.73276340623959146</v>
      </c>
      <c r="H98" s="10">
        <v>6.2951038081492179</v>
      </c>
      <c r="I98" s="16">
        <v>393</v>
      </c>
      <c r="J98" s="10">
        <v>10.687022900763358</v>
      </c>
      <c r="K98" s="10">
        <v>56.743002544529261</v>
      </c>
    </row>
    <row r="99" spans="1:11" x14ac:dyDescent="0.3">
      <c r="A99" t="s">
        <v>6</v>
      </c>
      <c r="B99" s="14">
        <v>2018</v>
      </c>
      <c r="C99" s="16">
        <v>112740</v>
      </c>
      <c r="D99" s="10">
        <v>0.97303530246585068</v>
      </c>
      <c r="E99" s="10">
        <v>5.990775235054107</v>
      </c>
      <c r="F99" s="16">
        <v>109780</v>
      </c>
      <c r="G99" s="10">
        <v>0.7105119329568228</v>
      </c>
      <c r="H99" s="10">
        <v>4.8169065403534344</v>
      </c>
      <c r="I99" s="16">
        <v>2960</v>
      </c>
      <c r="J99" s="10">
        <v>10.70945945945946</v>
      </c>
      <c r="K99" s="10">
        <v>49.527027027027025</v>
      </c>
    </row>
    <row r="100" spans="1:11" x14ac:dyDescent="0.3">
      <c r="A100" t="s">
        <v>7</v>
      </c>
      <c r="B100" s="14">
        <v>2018</v>
      </c>
      <c r="C100" s="16">
        <v>61796</v>
      </c>
      <c r="D100" s="10">
        <v>0.83986018512525085</v>
      </c>
      <c r="E100" s="10">
        <v>4.0310052430578027</v>
      </c>
      <c r="F100" s="16">
        <v>59930</v>
      </c>
      <c r="G100" s="10">
        <v>0.59736359085599866</v>
      </c>
      <c r="H100" s="10">
        <v>2.9617887535458034</v>
      </c>
      <c r="I100" s="16">
        <v>1866</v>
      </c>
      <c r="J100" s="10">
        <v>8.6280814576634519</v>
      </c>
      <c r="K100" s="10">
        <v>38.370846730975352</v>
      </c>
    </row>
    <row r="101" spans="1:11" x14ac:dyDescent="0.3">
      <c r="A101" t="s">
        <v>8</v>
      </c>
      <c r="B101" s="14">
        <v>2018</v>
      </c>
      <c r="C101" s="16">
        <v>14157</v>
      </c>
      <c r="D101" s="10">
        <v>0.72049162958253865</v>
      </c>
      <c r="E101" s="10">
        <v>3.3905488450942998</v>
      </c>
      <c r="F101" s="16">
        <v>13686</v>
      </c>
      <c r="G101" s="10">
        <v>0.56261873447318422</v>
      </c>
      <c r="H101" s="10">
        <v>2.272395148326757</v>
      </c>
      <c r="I101" s="16">
        <v>471</v>
      </c>
      <c r="J101" s="10">
        <v>5.3078556263269645</v>
      </c>
      <c r="K101" s="10">
        <v>35.881104033970274</v>
      </c>
    </row>
    <row r="102" spans="1:11" x14ac:dyDescent="0.3">
      <c r="A102" t="s">
        <v>9</v>
      </c>
      <c r="B102" s="14">
        <v>2018</v>
      </c>
      <c r="C102" s="16">
        <v>47758</v>
      </c>
      <c r="D102" s="10">
        <v>0.6407303488420788</v>
      </c>
      <c r="E102" s="10">
        <v>3.4465429875622933</v>
      </c>
      <c r="F102" s="16">
        <v>46498</v>
      </c>
      <c r="G102" s="10">
        <v>0.45163232827218375</v>
      </c>
      <c r="H102" s="10">
        <v>2.5441954492666352</v>
      </c>
      <c r="I102" s="16">
        <v>1260</v>
      </c>
      <c r="J102" s="10">
        <v>7.6190476190476195</v>
      </c>
      <c r="K102" s="10">
        <v>35.476190476190474</v>
      </c>
    </row>
    <row r="103" spans="1:11" x14ac:dyDescent="0.3">
      <c r="A103" t="s">
        <v>10</v>
      </c>
      <c r="B103" s="14">
        <v>2018</v>
      </c>
      <c r="C103" s="16">
        <v>708966</v>
      </c>
      <c r="D103" s="10">
        <v>0.98551975694179972</v>
      </c>
      <c r="E103" s="10">
        <v>6.1932448100473083</v>
      </c>
      <c r="F103" s="16">
        <v>685540</v>
      </c>
      <c r="G103" s="10">
        <v>0.73649969367214174</v>
      </c>
      <c r="H103" s="10">
        <v>4.786445721620912</v>
      </c>
      <c r="I103" s="16">
        <v>23426</v>
      </c>
      <c r="J103" s="10">
        <v>8.2728592162554424</v>
      </c>
      <c r="K103" s="10">
        <v>47.361905575002133</v>
      </c>
    </row>
    <row r="104" spans="1:11" x14ac:dyDescent="0.3">
      <c r="A104" t="s">
        <v>11</v>
      </c>
      <c r="B104" s="14">
        <v>2018</v>
      </c>
      <c r="C104" s="16">
        <v>771057</v>
      </c>
      <c r="D104" s="10">
        <v>1.1887577701778209</v>
      </c>
      <c r="E104" s="10">
        <v>5.4173686251470388</v>
      </c>
      <c r="F104" s="16">
        <v>742444</v>
      </c>
      <c r="G104" s="10">
        <v>0.81783945994580065</v>
      </c>
      <c r="H104" s="10">
        <v>3.8788110618443952</v>
      </c>
      <c r="I104" s="16">
        <v>28613</v>
      </c>
      <c r="J104" s="10">
        <v>10.81326669695593</v>
      </c>
      <c r="K104" s="10">
        <v>45.339530982420577</v>
      </c>
    </row>
    <row r="105" spans="1:11" x14ac:dyDescent="0.3">
      <c r="A105" t="s">
        <v>13</v>
      </c>
      <c r="B105" s="14">
        <v>2018</v>
      </c>
      <c r="C105" s="16">
        <v>4210</v>
      </c>
      <c r="D105" s="10">
        <v>0.59382422802850354</v>
      </c>
      <c r="E105" s="10">
        <v>2.9928741092636582</v>
      </c>
      <c r="F105" s="16">
        <v>4100</v>
      </c>
      <c r="G105" s="10">
        <v>0.58536585365853655</v>
      </c>
      <c r="H105" s="10">
        <v>2.1463414634146343</v>
      </c>
      <c r="I105" s="16">
        <v>110</v>
      </c>
      <c r="J105" s="10">
        <v>0.90909090909090906</v>
      </c>
      <c r="K105" s="10">
        <v>34.545454545454547</v>
      </c>
    </row>
    <row r="106" spans="1:11" x14ac:dyDescent="0.3">
      <c r="A106" t="s">
        <v>14</v>
      </c>
      <c r="B106" s="14">
        <v>2018</v>
      </c>
      <c r="C106" s="16">
        <v>61071</v>
      </c>
      <c r="D106" s="10">
        <v>0.84819308673511162</v>
      </c>
      <c r="E106" s="10">
        <v>4.9270521196639976</v>
      </c>
      <c r="F106" s="16">
        <v>58823</v>
      </c>
      <c r="G106" s="10">
        <v>0.60180541624874617</v>
      </c>
      <c r="H106" s="10">
        <v>3.5496319466875201</v>
      </c>
      <c r="I106" s="16">
        <v>2248</v>
      </c>
      <c r="J106" s="10">
        <v>7.2953736654804269</v>
      </c>
      <c r="K106" s="10">
        <v>40.969750889679716</v>
      </c>
    </row>
    <row r="107" spans="1:11" x14ac:dyDescent="0.3">
      <c r="A107" t="s">
        <v>15</v>
      </c>
      <c r="B107" s="14">
        <v>2018</v>
      </c>
      <c r="C107" s="16">
        <v>440948</v>
      </c>
      <c r="D107" s="10">
        <v>0.94727722996815944</v>
      </c>
      <c r="E107" s="10">
        <v>6.2782913177971089</v>
      </c>
      <c r="F107" s="16">
        <v>426106</v>
      </c>
      <c r="G107" s="10">
        <v>0.68949979582545196</v>
      </c>
      <c r="H107" s="10">
        <v>4.6199771887746239</v>
      </c>
      <c r="I107" s="16">
        <v>14739</v>
      </c>
      <c r="J107" s="10">
        <v>8.4062690820272756</v>
      </c>
      <c r="K107" s="10">
        <v>54.196349820204901</v>
      </c>
    </row>
    <row r="108" spans="1:11" x14ac:dyDescent="0.3">
      <c r="A108" t="s">
        <v>16</v>
      </c>
      <c r="B108" s="14">
        <v>2018</v>
      </c>
      <c r="C108" s="16">
        <v>19131</v>
      </c>
      <c r="D108" s="10">
        <v>0.75270503371491293</v>
      </c>
      <c r="E108" s="10">
        <v>3.6067116198839582</v>
      </c>
      <c r="F108" s="16">
        <v>18640</v>
      </c>
      <c r="G108" s="10">
        <v>0.56330472103004292</v>
      </c>
      <c r="H108" s="10">
        <v>2.8487124463519313</v>
      </c>
      <c r="I108" s="16">
        <v>491</v>
      </c>
      <c r="J108" s="10">
        <v>7.9429735234215881</v>
      </c>
      <c r="K108" s="10">
        <v>32.382892057026474</v>
      </c>
    </row>
    <row r="109" spans="1:11" x14ac:dyDescent="0.3">
      <c r="A109" t="s">
        <v>17</v>
      </c>
      <c r="B109" s="14">
        <v>2018</v>
      </c>
      <c r="C109" s="16">
        <v>26159</v>
      </c>
      <c r="D109" s="10">
        <v>0.73397301120073399</v>
      </c>
      <c r="E109" s="10">
        <v>3.8418899805038418</v>
      </c>
      <c r="F109" s="16">
        <v>25378</v>
      </c>
      <c r="G109" s="10">
        <v>0.54377807549846324</v>
      </c>
      <c r="H109" s="10">
        <v>2.7070691149814801</v>
      </c>
      <c r="I109" s="16">
        <v>781</v>
      </c>
      <c r="J109" s="10">
        <v>6.9142125480153656</v>
      </c>
      <c r="K109" s="10">
        <v>40.717029449423812</v>
      </c>
    </row>
    <row r="110" spans="1:11" x14ac:dyDescent="0.3">
      <c r="A110" t="s">
        <v>18</v>
      </c>
      <c r="B110" s="14">
        <v>2018</v>
      </c>
      <c r="C110" s="16">
        <v>7135</v>
      </c>
      <c r="D110" s="10">
        <v>0.72880168185003502</v>
      </c>
      <c r="E110" s="10">
        <v>5.325858444288718</v>
      </c>
      <c r="F110" s="16">
        <v>6905</v>
      </c>
      <c r="G110" s="10">
        <v>0.57929036929761035</v>
      </c>
      <c r="H110" s="10">
        <v>3.9536567704561909</v>
      </c>
      <c r="I110" s="16">
        <v>230</v>
      </c>
      <c r="J110" s="10">
        <v>5.2173913043478262</v>
      </c>
      <c r="K110" s="10">
        <v>45.217391304347828</v>
      </c>
    </row>
    <row r="111" spans="1:11" x14ac:dyDescent="0.3">
      <c r="A111" t="s">
        <v>19</v>
      </c>
      <c r="B111" s="14">
        <v>2018</v>
      </c>
      <c r="C111" s="16">
        <v>4480</v>
      </c>
      <c r="D111" s="10">
        <v>1.0267857142857142</v>
      </c>
      <c r="E111" s="10">
        <v>6.0267857142857144</v>
      </c>
      <c r="F111" s="16">
        <v>4321</v>
      </c>
      <c r="G111" s="10">
        <v>0.80999768572089792</v>
      </c>
      <c r="H111" s="10">
        <v>4.2814163388104607</v>
      </c>
      <c r="I111" s="16">
        <v>159</v>
      </c>
      <c r="J111" s="10">
        <v>6.9182389937106921</v>
      </c>
      <c r="K111" s="10">
        <v>53.459119496855344</v>
      </c>
    </row>
    <row r="112" spans="1:11" x14ac:dyDescent="0.3">
      <c r="A112" t="s">
        <v>20</v>
      </c>
      <c r="B112" s="14">
        <v>2018</v>
      </c>
      <c r="C112" s="16">
        <v>161197</v>
      </c>
      <c r="D112" s="10">
        <v>0.93612163998089293</v>
      </c>
      <c r="E112" s="10">
        <v>4.8102632182981075</v>
      </c>
      <c r="F112" s="16">
        <v>156310</v>
      </c>
      <c r="G112" s="10">
        <v>0.72420190646791627</v>
      </c>
      <c r="H112" s="10">
        <v>3.5954193589661574</v>
      </c>
      <c r="I112" s="16">
        <v>4887</v>
      </c>
      <c r="J112" s="10">
        <v>7.7143441784325768</v>
      </c>
      <c r="K112" s="10">
        <v>43.666871291180684</v>
      </c>
    </row>
    <row r="113" spans="1:11" x14ac:dyDescent="0.3">
      <c r="A113" t="s">
        <v>21</v>
      </c>
      <c r="B113" s="14">
        <v>2018</v>
      </c>
      <c r="C113" s="16">
        <v>55693</v>
      </c>
      <c r="D113" s="10">
        <v>0.69847198032068658</v>
      </c>
      <c r="E113" s="10">
        <v>3.83531143949868</v>
      </c>
      <c r="F113" s="16">
        <v>54041</v>
      </c>
      <c r="G113" s="10">
        <v>0.53662959604744542</v>
      </c>
      <c r="H113" s="10">
        <v>2.6701948520567718</v>
      </c>
      <c r="I113" s="16">
        <v>1652</v>
      </c>
      <c r="J113" s="10">
        <v>5.9927360774818403</v>
      </c>
      <c r="K113" s="10">
        <v>41.949152542372879</v>
      </c>
    </row>
    <row r="114" spans="1:11" x14ac:dyDescent="0.3">
      <c r="A114" t="s">
        <v>35</v>
      </c>
      <c r="B114" s="14">
        <v>2018</v>
      </c>
      <c r="C114" s="16">
        <v>387348</v>
      </c>
      <c r="D114" s="10">
        <v>0.83206832099300898</v>
      </c>
      <c r="E114" s="10">
        <v>4.6900977931988805</v>
      </c>
      <c r="F114" s="16">
        <v>377408</v>
      </c>
      <c r="G114" s="10">
        <v>0.64413049007970158</v>
      </c>
      <c r="H114" s="10">
        <v>3.5473545870781753</v>
      </c>
      <c r="I114" s="16">
        <v>9940</v>
      </c>
      <c r="J114" s="10">
        <v>7.9678068410462783</v>
      </c>
      <c r="K114" s="10">
        <v>48.078470824949697</v>
      </c>
    </row>
    <row r="115" spans="1:11" x14ac:dyDescent="0.3">
      <c r="A115" t="s">
        <v>23</v>
      </c>
      <c r="B115" s="14">
        <v>2018</v>
      </c>
      <c r="C115" s="16">
        <v>87309</v>
      </c>
      <c r="D115" s="10">
        <v>1.1281769347948092</v>
      </c>
      <c r="E115" s="10">
        <v>7.8594417528548028</v>
      </c>
      <c r="F115" s="16">
        <v>84519</v>
      </c>
      <c r="G115" s="10">
        <v>0.75722618582803858</v>
      </c>
      <c r="H115" s="10">
        <v>6.2329180420970429</v>
      </c>
      <c r="I115" s="16">
        <v>2790</v>
      </c>
      <c r="J115" s="10">
        <v>12.365591397849462</v>
      </c>
      <c r="K115" s="10">
        <v>57.132616487455202</v>
      </c>
    </row>
    <row r="116" spans="1:11" x14ac:dyDescent="0.3">
      <c r="A116" t="s">
        <v>24</v>
      </c>
      <c r="B116" s="14">
        <v>2018</v>
      </c>
      <c r="C116" s="16">
        <v>57623</v>
      </c>
      <c r="D116" s="10">
        <v>0.96142165454766326</v>
      </c>
      <c r="E116" s="10">
        <v>6.3099803897749158</v>
      </c>
      <c r="F116" s="16">
        <v>56131</v>
      </c>
      <c r="G116" s="10">
        <v>0.77675437815111081</v>
      </c>
      <c r="H116" s="10">
        <v>5.2252765851312111</v>
      </c>
      <c r="I116" s="16">
        <v>1492</v>
      </c>
      <c r="J116" s="10">
        <v>7.9088471849865947</v>
      </c>
      <c r="K116" s="10">
        <v>47.117962466487931</v>
      </c>
    </row>
    <row r="117" spans="1:11" x14ac:dyDescent="0.3">
      <c r="A117" t="s">
        <v>25</v>
      </c>
      <c r="B117" s="14">
        <v>2018</v>
      </c>
      <c r="C117" s="16">
        <v>19364</v>
      </c>
      <c r="D117" s="10">
        <v>0.90890311919025002</v>
      </c>
      <c r="E117" s="10">
        <v>5.4327618260689947</v>
      </c>
      <c r="F117" s="16">
        <v>18689</v>
      </c>
      <c r="G117" s="10">
        <v>0.59928300069559637</v>
      </c>
      <c r="H117" s="10">
        <v>3.6973620846487241</v>
      </c>
      <c r="I117" s="16">
        <v>675</v>
      </c>
      <c r="J117" s="10">
        <v>9.481481481481481</v>
      </c>
      <c r="K117" s="10">
        <v>53.481481481481488</v>
      </c>
    </row>
    <row r="118" spans="1:11" x14ac:dyDescent="0.3">
      <c r="A118" t="s">
        <v>26</v>
      </c>
      <c r="B118" s="14">
        <v>2018</v>
      </c>
      <c r="C118" s="16">
        <v>356151</v>
      </c>
      <c r="D118" s="10">
        <v>0.94257772686304409</v>
      </c>
      <c r="E118" s="10">
        <v>7.1430376441453198</v>
      </c>
      <c r="F118" s="16">
        <v>342359</v>
      </c>
      <c r="G118" s="10">
        <v>0.67180941643128989</v>
      </c>
      <c r="H118" s="10">
        <v>5.3969663423482368</v>
      </c>
      <c r="I118" s="16">
        <v>13792</v>
      </c>
      <c r="J118" s="10">
        <v>7.6638631090487239</v>
      </c>
      <c r="K118" s="10">
        <v>50.48578886310905</v>
      </c>
    </row>
    <row r="119" spans="1:11" x14ac:dyDescent="0.3">
      <c r="A119" t="s">
        <v>27</v>
      </c>
      <c r="B119" s="14">
        <v>2018</v>
      </c>
      <c r="C119" s="16">
        <v>117193</v>
      </c>
      <c r="D119" s="10">
        <v>0.65020948350157426</v>
      </c>
      <c r="E119" s="10">
        <v>3.4225593678803339</v>
      </c>
      <c r="F119" s="16">
        <v>114092</v>
      </c>
      <c r="G119" s="10">
        <v>0.50485573046313503</v>
      </c>
      <c r="H119" s="10">
        <v>2.5260316236020057</v>
      </c>
      <c r="I119" s="16">
        <v>3101</v>
      </c>
      <c r="J119" s="10">
        <v>5.9980651402773297</v>
      </c>
      <c r="K119" s="10">
        <v>36.407610448242501</v>
      </c>
    </row>
    <row r="120" spans="1:11" x14ac:dyDescent="0.3">
      <c r="A120" t="s">
        <v>28</v>
      </c>
      <c r="B120" s="14">
        <v>2018</v>
      </c>
      <c r="C120" s="16">
        <v>87667</v>
      </c>
      <c r="D120" s="10">
        <v>1.2193869985285226</v>
      </c>
      <c r="E120" s="10">
        <v>5.4216523891544144</v>
      </c>
      <c r="F120" s="16">
        <v>84417</v>
      </c>
      <c r="G120" s="10">
        <v>0.84698579669971685</v>
      </c>
      <c r="H120" s="10">
        <v>3.8996884513782768</v>
      </c>
      <c r="I120" s="16">
        <v>3250</v>
      </c>
      <c r="J120" s="10">
        <v>10.892307692307693</v>
      </c>
      <c r="K120" s="10">
        <v>44.953846153846158</v>
      </c>
    </row>
    <row r="121" spans="1:11" x14ac:dyDescent="0.3">
      <c r="A121" t="s">
        <v>29</v>
      </c>
      <c r="B121" s="14">
        <v>2018</v>
      </c>
      <c r="C121" s="16">
        <v>643739</v>
      </c>
      <c r="D121" s="10">
        <v>0.98316243073668064</v>
      </c>
      <c r="E121" s="10">
        <v>6.1380466306997086</v>
      </c>
      <c r="F121" s="16">
        <v>625114</v>
      </c>
      <c r="G121" s="10">
        <v>0.76977959220238235</v>
      </c>
      <c r="H121" s="10">
        <v>4.8421567906013943</v>
      </c>
      <c r="I121" s="16">
        <v>18625</v>
      </c>
      <c r="J121" s="10">
        <v>8.1449664429530202</v>
      </c>
      <c r="K121" s="10">
        <v>49.63221476510067</v>
      </c>
    </row>
    <row r="122" spans="1:11" x14ac:dyDescent="0.3">
      <c r="A122" t="s">
        <v>30</v>
      </c>
      <c r="B122" s="14">
        <v>2018</v>
      </c>
      <c r="C122" s="16">
        <v>733220</v>
      </c>
      <c r="D122" s="10">
        <v>1.1152178063882598</v>
      </c>
      <c r="E122" s="10">
        <v>6.3738032241346385</v>
      </c>
      <c r="F122" s="16">
        <v>709389</v>
      </c>
      <c r="G122" s="10">
        <v>0.84988631061378184</v>
      </c>
      <c r="H122" s="10">
        <v>5.0134693376976527</v>
      </c>
      <c r="I122" s="16">
        <v>22767</v>
      </c>
      <c r="J122" s="10">
        <v>9.3951772302016074</v>
      </c>
      <c r="K122" s="10">
        <v>48.543945183818686</v>
      </c>
    </row>
    <row r="123" spans="1:11" x14ac:dyDescent="0.3">
      <c r="A123" t="s">
        <v>31</v>
      </c>
      <c r="B123" s="14">
        <v>2018</v>
      </c>
      <c r="C123" s="16">
        <v>22938</v>
      </c>
      <c r="D123" s="10">
        <v>0.88935391054145962</v>
      </c>
      <c r="E123" s="10">
        <v>5.3971575551486612</v>
      </c>
      <c r="F123" s="16">
        <v>22163</v>
      </c>
      <c r="G123" s="10">
        <v>0.62717141181248026</v>
      </c>
      <c r="H123" s="10">
        <v>3.9525335017822494</v>
      </c>
      <c r="I123" s="16">
        <v>775</v>
      </c>
      <c r="J123" s="10">
        <v>8.3870967741935498</v>
      </c>
      <c r="K123" s="10">
        <v>46.70967741935484</v>
      </c>
    </row>
    <row r="124" spans="1:11" x14ac:dyDescent="0.3">
      <c r="A124" t="s">
        <v>32</v>
      </c>
      <c r="B124" s="14">
        <v>2018</v>
      </c>
      <c r="C124" s="16">
        <v>50367</v>
      </c>
      <c r="D124" s="10">
        <v>1.0641888538130124</v>
      </c>
      <c r="E124" s="10">
        <v>5.8570095499037071</v>
      </c>
      <c r="F124" s="16">
        <v>48923</v>
      </c>
      <c r="G124" s="10">
        <v>0.81147926333217502</v>
      </c>
      <c r="H124" s="10">
        <v>4.6133720336038264</v>
      </c>
      <c r="I124" s="16">
        <v>1444</v>
      </c>
      <c r="J124" s="10">
        <v>9.6260387811634338</v>
      </c>
      <c r="K124" s="10">
        <v>47.991689750692522</v>
      </c>
    </row>
    <row r="125" spans="1:11" x14ac:dyDescent="0.3">
      <c r="A125" t="s">
        <v>33</v>
      </c>
      <c r="B125" s="14">
        <v>2018</v>
      </c>
      <c r="C125" s="16">
        <v>30310</v>
      </c>
      <c r="D125" s="10">
        <v>1.0623556581986142</v>
      </c>
      <c r="E125" s="10">
        <v>6.0805014846585284</v>
      </c>
      <c r="F125" s="16">
        <v>25606</v>
      </c>
      <c r="G125" s="10">
        <v>0.7888776068109038</v>
      </c>
      <c r="H125" s="10">
        <v>4.7684136530500663</v>
      </c>
      <c r="I125" s="16">
        <v>781</v>
      </c>
      <c r="J125" s="10">
        <v>9.3469910371318825</v>
      </c>
      <c r="K125" s="10">
        <v>52.240717029449421</v>
      </c>
    </row>
    <row r="126" spans="1:11" x14ac:dyDescent="0.3">
      <c r="A126" t="s">
        <v>2</v>
      </c>
      <c r="B126" s="14">
        <v>2019</v>
      </c>
      <c r="C126" s="16">
        <v>84176</v>
      </c>
      <c r="D126" s="10">
        <v>0.90762212507127915</v>
      </c>
      <c r="E126" s="10">
        <v>5.2176392320851548</v>
      </c>
      <c r="F126" s="16">
        <v>81698</v>
      </c>
      <c r="G126" s="10">
        <v>0.66709099365957547</v>
      </c>
      <c r="H126" s="10">
        <v>3.9437929937085365</v>
      </c>
      <c r="I126" s="16">
        <v>2478</v>
      </c>
      <c r="J126" s="10">
        <v>8.8377723970944313</v>
      </c>
      <c r="K126" s="10">
        <v>47.215496368038743</v>
      </c>
    </row>
    <row r="127" spans="1:11" x14ac:dyDescent="0.3">
      <c r="A127" t="s">
        <v>3</v>
      </c>
      <c r="B127" s="14">
        <v>2019</v>
      </c>
      <c r="C127" s="16">
        <v>115436</v>
      </c>
      <c r="D127" s="10">
        <v>1.0092172285941994</v>
      </c>
      <c r="E127" s="10">
        <v>5.804081915520289</v>
      </c>
      <c r="F127" s="16">
        <v>111919</v>
      </c>
      <c r="G127" s="10">
        <v>0.73445974320714091</v>
      </c>
      <c r="H127" s="10">
        <v>4.466623182837588</v>
      </c>
      <c r="I127" s="16">
        <v>3517</v>
      </c>
      <c r="J127" s="10">
        <v>9.7526300824566405</v>
      </c>
      <c r="K127" s="10">
        <v>48.365083878305377</v>
      </c>
    </row>
    <row r="128" spans="1:11" x14ac:dyDescent="0.3">
      <c r="A128" t="s">
        <v>4</v>
      </c>
      <c r="B128" s="14">
        <v>2019</v>
      </c>
      <c r="C128" s="16">
        <v>36473</v>
      </c>
      <c r="D128" s="10">
        <v>0.86365256491103015</v>
      </c>
      <c r="E128" s="10">
        <v>4.3922901872618105</v>
      </c>
      <c r="F128" s="16">
        <v>35198</v>
      </c>
      <c r="G128" s="10">
        <v>0.66196943008125464</v>
      </c>
      <c r="H128" s="10">
        <v>3.0626740155690664</v>
      </c>
      <c r="I128" s="16">
        <v>1275</v>
      </c>
      <c r="J128" s="10">
        <v>6.4313725490196081</v>
      </c>
      <c r="K128" s="10">
        <v>41.098039215686278</v>
      </c>
    </row>
    <row r="129" spans="1:11" x14ac:dyDescent="0.3">
      <c r="A129" t="s">
        <v>5</v>
      </c>
      <c r="B129" s="14">
        <v>2019</v>
      </c>
      <c r="C129" s="16">
        <v>9731</v>
      </c>
      <c r="D129" s="10">
        <v>1.1406844106463878</v>
      </c>
      <c r="E129" s="10">
        <v>8.9507758709279628</v>
      </c>
      <c r="F129" s="16">
        <v>9282</v>
      </c>
      <c r="G129" s="10">
        <v>0.67873303167420818</v>
      </c>
      <c r="H129" s="10">
        <v>6.5072182719241551</v>
      </c>
      <c r="I129" s="16">
        <v>449</v>
      </c>
      <c r="J129" s="10">
        <v>10.690423162583519</v>
      </c>
      <c r="K129" s="10">
        <v>59.465478841870819</v>
      </c>
    </row>
    <row r="130" spans="1:11" x14ac:dyDescent="0.3">
      <c r="A130" t="s">
        <v>6</v>
      </c>
      <c r="B130" s="14">
        <v>2019</v>
      </c>
      <c r="C130" s="16">
        <v>110719</v>
      </c>
      <c r="D130" s="10">
        <v>0.95015309025551165</v>
      </c>
      <c r="E130" s="10">
        <v>5.8526540160225435</v>
      </c>
      <c r="F130" s="16">
        <v>107826</v>
      </c>
      <c r="G130" s="10">
        <v>0.69278281676033615</v>
      </c>
      <c r="H130" s="10">
        <v>4.6602860163596906</v>
      </c>
      <c r="I130" s="16">
        <v>2893</v>
      </c>
      <c r="J130" s="10">
        <v>10.542689249913586</v>
      </c>
      <c r="K130" s="10">
        <v>50.2938126512271</v>
      </c>
    </row>
    <row r="131" spans="1:11" x14ac:dyDescent="0.3">
      <c r="A131" t="s">
        <v>7</v>
      </c>
      <c r="B131" s="14">
        <v>2019</v>
      </c>
      <c r="C131" s="16">
        <v>60539</v>
      </c>
      <c r="D131" s="10">
        <v>0.76479624704735794</v>
      </c>
      <c r="E131" s="10">
        <v>3.7265233981400421</v>
      </c>
      <c r="F131" s="16">
        <v>59019</v>
      </c>
      <c r="G131" s="10">
        <v>0.57778003693725744</v>
      </c>
      <c r="H131" s="10">
        <v>2.9092326200037277</v>
      </c>
      <c r="I131" s="16">
        <v>1515</v>
      </c>
      <c r="J131" s="10">
        <v>8.0528052805280517</v>
      </c>
      <c r="K131" s="10">
        <v>35.57755775577558</v>
      </c>
    </row>
    <row r="132" spans="1:11" x14ac:dyDescent="0.3">
      <c r="A132" t="s">
        <v>8</v>
      </c>
      <c r="B132" s="14">
        <v>2019</v>
      </c>
      <c r="C132" s="16">
        <v>13872</v>
      </c>
      <c r="D132" s="10">
        <v>0.73529411764705876</v>
      </c>
      <c r="E132" s="10">
        <v>3.6476355247981549</v>
      </c>
      <c r="F132" s="16">
        <v>13435</v>
      </c>
      <c r="G132" s="10">
        <v>0.55080014886490514</v>
      </c>
      <c r="H132" s="10">
        <v>2.3595087458131747</v>
      </c>
      <c r="I132" s="16">
        <v>437</v>
      </c>
      <c r="J132" s="10">
        <v>6.4073226544622424</v>
      </c>
      <c r="K132" s="10">
        <v>41.418764302059493</v>
      </c>
    </row>
    <row r="133" spans="1:11" x14ac:dyDescent="0.3">
      <c r="A133" t="s">
        <v>9</v>
      </c>
      <c r="B133" s="14">
        <v>2019</v>
      </c>
      <c r="C133" s="16">
        <v>45715</v>
      </c>
      <c r="D133" s="10">
        <v>0.57967844252433554</v>
      </c>
      <c r="E133" s="10">
        <v>3.4233840096248498</v>
      </c>
      <c r="F133" s="16">
        <v>44570</v>
      </c>
      <c r="G133" s="10">
        <v>0.43302669957370427</v>
      </c>
      <c r="H133" s="10">
        <v>2.5263630244559123</v>
      </c>
      <c r="I133" s="16">
        <v>1145</v>
      </c>
      <c r="J133" s="10">
        <v>6.2882096069869</v>
      </c>
      <c r="K133" s="10">
        <v>38.340611353711793</v>
      </c>
    </row>
    <row r="134" spans="1:11" x14ac:dyDescent="0.3">
      <c r="A134" t="s">
        <v>10</v>
      </c>
      <c r="B134" s="14">
        <v>2019</v>
      </c>
      <c r="C134" s="16">
        <v>703585</v>
      </c>
      <c r="D134" s="10">
        <v>1.0136657262448745</v>
      </c>
      <c r="E134" s="10">
        <v>6.0771619633732952</v>
      </c>
      <c r="F134" s="16">
        <v>681134</v>
      </c>
      <c r="G134" s="10">
        <v>0.75344939468592076</v>
      </c>
      <c r="H134" s="10">
        <v>4.7193356960598054</v>
      </c>
      <c r="I134" s="16">
        <v>22451</v>
      </c>
      <c r="J134" s="10">
        <v>8.9082891630662324</v>
      </c>
      <c r="K134" s="10">
        <v>47.271836443810969</v>
      </c>
    </row>
    <row r="135" spans="1:11" x14ac:dyDescent="0.3">
      <c r="A135" t="s">
        <v>11</v>
      </c>
      <c r="B135" s="14">
        <v>2019</v>
      </c>
      <c r="C135" s="16">
        <v>761044</v>
      </c>
      <c r="D135" s="10">
        <v>1.1741765259301695</v>
      </c>
      <c r="E135" s="10">
        <v>5.351858762436863</v>
      </c>
      <c r="F135" s="16">
        <v>732364</v>
      </c>
      <c r="G135" s="10">
        <v>0.80588341316613044</v>
      </c>
      <c r="H135" s="10">
        <v>3.8191391166141426</v>
      </c>
      <c r="I135" s="16">
        <v>28680</v>
      </c>
      <c r="J135" s="10">
        <v>10.578800557880056</v>
      </c>
      <c r="K135" s="10">
        <v>44.490934449093444</v>
      </c>
    </row>
    <row r="136" spans="1:11" x14ac:dyDescent="0.3">
      <c r="A136" t="s">
        <v>13</v>
      </c>
      <c r="B136" s="14">
        <v>2019</v>
      </c>
      <c r="C136" s="16">
        <v>4435</v>
      </c>
      <c r="D136" s="10">
        <v>0.69898534385569333</v>
      </c>
      <c r="E136" s="10">
        <v>3.720405862457723</v>
      </c>
      <c r="F136" s="16">
        <v>4303</v>
      </c>
      <c r="G136" s="10">
        <v>0.48803160585637928</v>
      </c>
      <c r="H136" s="10">
        <v>2.8584708343016501</v>
      </c>
      <c r="I136" s="16">
        <v>132</v>
      </c>
      <c r="J136" s="10">
        <v>7.5757575757575761</v>
      </c>
      <c r="K136" s="10">
        <v>31.818181818181817</v>
      </c>
    </row>
    <row r="137" spans="1:11" x14ac:dyDescent="0.3">
      <c r="A137" t="s">
        <v>14</v>
      </c>
      <c r="B137" s="14">
        <v>2019</v>
      </c>
      <c r="C137" s="16">
        <v>59340</v>
      </c>
      <c r="D137" s="10">
        <v>0.81395348837209303</v>
      </c>
      <c r="E137" s="10">
        <v>4.8112571621166156</v>
      </c>
      <c r="F137" s="16">
        <v>57185</v>
      </c>
      <c r="G137" s="10">
        <v>0.58406924892891487</v>
      </c>
      <c r="H137" s="10">
        <v>3.4729387077030687</v>
      </c>
      <c r="I137" s="16">
        <v>2155</v>
      </c>
      <c r="J137" s="10">
        <v>6.9141531322505809</v>
      </c>
      <c r="K137" s="10">
        <v>40.324825986078885</v>
      </c>
    </row>
    <row r="138" spans="1:11" x14ac:dyDescent="0.3">
      <c r="A138" t="s">
        <v>15</v>
      </c>
      <c r="B138" s="14">
        <v>2019</v>
      </c>
      <c r="C138" s="16">
        <v>420372</v>
      </c>
      <c r="D138" s="10">
        <v>0.87826972300724115</v>
      </c>
      <c r="E138" s="10">
        <v>6.1747690141113107</v>
      </c>
      <c r="F138" s="16">
        <v>406952</v>
      </c>
      <c r="G138" s="10">
        <v>0.63324421553401877</v>
      </c>
      <c r="H138" s="10">
        <v>4.620938095893373</v>
      </c>
      <c r="I138" s="16">
        <v>13416</v>
      </c>
      <c r="J138" s="10">
        <v>8.3035181872391171</v>
      </c>
      <c r="K138" s="10">
        <v>53.302027429934405</v>
      </c>
    </row>
    <row r="139" spans="1:11" x14ac:dyDescent="0.3">
      <c r="A139" t="s">
        <v>16</v>
      </c>
      <c r="B139" s="14">
        <v>2019</v>
      </c>
      <c r="C139" s="16">
        <v>18621</v>
      </c>
      <c r="D139" s="10">
        <v>0.82702325331614845</v>
      </c>
      <c r="E139" s="10">
        <v>3.4530905966382046</v>
      </c>
      <c r="F139" s="16">
        <v>18139</v>
      </c>
      <c r="G139" s="10">
        <v>0.64501901979160925</v>
      </c>
      <c r="H139" s="10">
        <v>2.6186669606924307</v>
      </c>
      <c r="I139" s="16">
        <v>482</v>
      </c>
      <c r="J139" s="10">
        <v>7.6763485477178426</v>
      </c>
      <c r="K139" s="10">
        <v>34.854771784232362</v>
      </c>
    </row>
    <row r="140" spans="1:11" x14ac:dyDescent="0.3">
      <c r="A140" t="s">
        <v>17</v>
      </c>
      <c r="B140" s="14">
        <v>2019</v>
      </c>
      <c r="C140" s="16">
        <v>24685</v>
      </c>
      <c r="D140" s="10">
        <v>0.78185132671662949</v>
      </c>
      <c r="E140" s="10">
        <v>3.6621430018229693</v>
      </c>
      <c r="F140" s="16">
        <v>23898</v>
      </c>
      <c r="G140" s="10">
        <v>0.55653192735793788</v>
      </c>
      <c r="H140" s="10">
        <v>2.6571261193405302</v>
      </c>
      <c r="I140" s="16">
        <v>787</v>
      </c>
      <c r="J140" s="10">
        <v>7.6238881829733165</v>
      </c>
      <c r="K140" s="10">
        <v>34.180432020330372</v>
      </c>
    </row>
    <row r="141" spans="1:11" x14ac:dyDescent="0.3">
      <c r="A141" t="s">
        <v>18</v>
      </c>
      <c r="B141" s="14">
        <v>2019</v>
      </c>
      <c r="C141" s="16">
        <v>7179</v>
      </c>
      <c r="D141" s="10">
        <v>0.84970051539211588</v>
      </c>
      <c r="E141" s="10">
        <v>5.7528903747039974</v>
      </c>
      <c r="F141" s="16">
        <v>6907</v>
      </c>
      <c r="G141" s="10">
        <v>0.50673230056464458</v>
      </c>
      <c r="H141" s="10">
        <v>3.9235558129433903</v>
      </c>
      <c r="I141" s="16">
        <v>272</v>
      </c>
      <c r="J141" s="10">
        <v>8.4558823529411775</v>
      </c>
      <c r="K141" s="10">
        <v>52.205882352941181</v>
      </c>
    </row>
    <row r="142" spans="1:11" x14ac:dyDescent="0.3">
      <c r="A142" t="s">
        <v>19</v>
      </c>
      <c r="B142" s="14">
        <v>2019</v>
      </c>
      <c r="C142" s="16">
        <v>4437</v>
      </c>
      <c r="D142" s="10">
        <v>1.0367365336939374</v>
      </c>
      <c r="E142" s="10">
        <v>6.1077304485012398</v>
      </c>
      <c r="F142" s="16">
        <v>4292</v>
      </c>
      <c r="G142" s="10">
        <v>0.60577819198508853</v>
      </c>
      <c r="H142" s="10">
        <v>4.7996272134203171</v>
      </c>
      <c r="I142" s="16">
        <v>145</v>
      </c>
      <c r="J142" s="10">
        <v>13.793103448275861</v>
      </c>
      <c r="K142" s="10">
        <v>44.827586206896555</v>
      </c>
    </row>
    <row r="143" spans="1:11" x14ac:dyDescent="0.3">
      <c r="A143" t="s">
        <v>20</v>
      </c>
      <c r="B143" s="14">
        <v>2019</v>
      </c>
      <c r="C143" s="16">
        <v>163288</v>
      </c>
      <c r="D143" s="10">
        <v>0.93638234285434319</v>
      </c>
      <c r="E143" s="10">
        <v>4.6678261721620693</v>
      </c>
      <c r="F143" s="16">
        <v>158466</v>
      </c>
      <c r="G143" s="10">
        <v>0.71813512046748196</v>
      </c>
      <c r="H143" s="10">
        <v>3.4928628223088865</v>
      </c>
      <c r="I143" s="16">
        <v>4822</v>
      </c>
      <c r="J143" s="10">
        <v>8.1086686022397334</v>
      </c>
      <c r="K143" s="10">
        <v>43.280796350062218</v>
      </c>
    </row>
    <row r="144" spans="1:11" x14ac:dyDescent="0.3">
      <c r="A144" t="s">
        <v>21</v>
      </c>
      <c r="B144" s="14">
        <v>2019</v>
      </c>
      <c r="C144" s="16">
        <v>55040</v>
      </c>
      <c r="D144" s="10">
        <v>0.81213662790697672</v>
      </c>
      <c r="E144" s="10">
        <v>3.5973837209302326</v>
      </c>
      <c r="F144" s="16">
        <v>53388</v>
      </c>
      <c r="G144" s="10">
        <v>0.59002022926500342</v>
      </c>
      <c r="H144" s="10">
        <v>2.4649734022626806</v>
      </c>
      <c r="I144" s="16">
        <v>1652</v>
      </c>
      <c r="J144" s="10">
        <v>7.9903147699757868</v>
      </c>
      <c r="K144" s="10">
        <v>40.19370460048426</v>
      </c>
    </row>
    <row r="145" spans="1:11" x14ac:dyDescent="0.3">
      <c r="A145" t="s">
        <v>35</v>
      </c>
      <c r="B145" s="14">
        <v>2019</v>
      </c>
      <c r="C145" s="16">
        <v>373711</v>
      </c>
      <c r="D145" s="10">
        <v>0.83192627458116031</v>
      </c>
      <c r="E145" s="10">
        <v>4.8138802443599467</v>
      </c>
      <c r="F145" s="16">
        <v>363976</v>
      </c>
      <c r="G145" s="10">
        <v>0.63383299997802045</v>
      </c>
      <c r="H145" s="10">
        <v>3.6241400531903203</v>
      </c>
      <c r="I145" s="16">
        <v>9735</v>
      </c>
      <c r="J145" s="10">
        <v>8.2383153569594256</v>
      </c>
      <c r="K145" s="10">
        <v>49.296353364149972</v>
      </c>
    </row>
    <row r="146" spans="1:11" x14ac:dyDescent="0.3">
      <c r="A146" t="s">
        <v>23</v>
      </c>
      <c r="B146" s="14">
        <v>2019</v>
      </c>
      <c r="C146" s="16">
        <v>86948</v>
      </c>
      <c r="D146" s="10">
        <v>1.0489027924736625</v>
      </c>
      <c r="E146" s="10">
        <v>7.8748217325297878</v>
      </c>
      <c r="F146" s="16">
        <v>84280</v>
      </c>
      <c r="G146" s="10">
        <v>0.76293308020882766</v>
      </c>
      <c r="H146" s="10">
        <v>6.2672045562411016</v>
      </c>
      <c r="I146" s="16">
        <v>2668</v>
      </c>
      <c r="J146" s="10">
        <v>10.082458770614693</v>
      </c>
      <c r="K146" s="10">
        <v>58.65817091454273</v>
      </c>
    </row>
    <row r="147" spans="1:11" x14ac:dyDescent="0.3">
      <c r="A147" t="s">
        <v>24</v>
      </c>
      <c r="B147" s="14">
        <v>2019</v>
      </c>
      <c r="C147" s="16">
        <v>57087</v>
      </c>
      <c r="D147" s="10">
        <v>1.015993133287789</v>
      </c>
      <c r="E147" s="10">
        <v>6.4725769439627241</v>
      </c>
      <c r="F147" s="16">
        <v>55729</v>
      </c>
      <c r="G147" s="10">
        <v>0.8200398356331533</v>
      </c>
      <c r="H147" s="10">
        <v>5.4119040356008545</v>
      </c>
      <c r="I147" s="16">
        <v>1358</v>
      </c>
      <c r="J147" s="10">
        <v>9.0574374079528717</v>
      </c>
      <c r="K147" s="10">
        <v>50</v>
      </c>
    </row>
    <row r="148" spans="1:11" x14ac:dyDescent="0.3">
      <c r="A148" t="s">
        <v>25</v>
      </c>
      <c r="B148" s="14">
        <v>2019</v>
      </c>
      <c r="C148" s="16">
        <v>19209</v>
      </c>
      <c r="D148" s="10">
        <v>0.89541360820448745</v>
      </c>
      <c r="E148" s="10">
        <v>4.976833775834244</v>
      </c>
      <c r="F148" s="16">
        <v>18528</v>
      </c>
      <c r="G148" s="10">
        <v>0.67465457685664942</v>
      </c>
      <c r="H148" s="10">
        <v>3.405656303972366</v>
      </c>
      <c r="I148" s="16">
        <v>681</v>
      </c>
      <c r="J148" s="10">
        <v>6.901615271659324</v>
      </c>
      <c r="K148" s="10">
        <v>46.842878120411157</v>
      </c>
    </row>
    <row r="149" spans="1:11" x14ac:dyDescent="0.3">
      <c r="A149" t="s">
        <v>26</v>
      </c>
      <c r="B149" s="14">
        <v>2019</v>
      </c>
      <c r="C149" s="16">
        <v>342173</v>
      </c>
      <c r="D149" s="10">
        <v>0.91240395940065411</v>
      </c>
      <c r="E149" s="10">
        <v>6.9806793639474769</v>
      </c>
      <c r="F149" s="16">
        <v>329896</v>
      </c>
      <c r="G149" s="10">
        <v>0.68839876809661227</v>
      </c>
      <c r="H149" s="10">
        <v>5.3268302737832531</v>
      </c>
      <c r="I149" s="16">
        <v>12277</v>
      </c>
      <c r="J149" s="10">
        <v>6.9316608291927997</v>
      </c>
      <c r="K149" s="10">
        <v>51.421357009041301</v>
      </c>
    </row>
    <row r="150" spans="1:11" x14ac:dyDescent="0.3">
      <c r="A150" t="s">
        <v>27</v>
      </c>
      <c r="B150" s="14">
        <v>2019</v>
      </c>
      <c r="C150" s="16">
        <v>115647</v>
      </c>
      <c r="D150" s="10">
        <v>0.73672468805935309</v>
      </c>
      <c r="E150" s="10">
        <v>3.4588013523913288</v>
      </c>
      <c r="F150" s="16">
        <v>112650</v>
      </c>
      <c r="G150" s="10">
        <v>0.57345761207279178</v>
      </c>
      <c r="H150" s="10">
        <v>2.5770084332001777</v>
      </c>
      <c r="I150" s="16">
        <v>2997</v>
      </c>
      <c r="J150" s="10">
        <v>6.8735402068735407</v>
      </c>
      <c r="K150" s="10">
        <v>36.603269936603269</v>
      </c>
    </row>
    <row r="151" spans="1:11" x14ac:dyDescent="0.3">
      <c r="A151" t="s">
        <v>28</v>
      </c>
      <c r="B151" s="14">
        <v>2019</v>
      </c>
      <c r="C151" s="16">
        <v>86123</v>
      </c>
      <c r="D151" s="10">
        <v>1.0577894406836734</v>
      </c>
      <c r="E151" s="10">
        <v>5.2552744330782719</v>
      </c>
      <c r="F151" s="16">
        <v>83228</v>
      </c>
      <c r="G151" s="10">
        <v>0.76536742442447248</v>
      </c>
      <c r="H151" s="10">
        <v>3.8112173787667611</v>
      </c>
      <c r="I151" s="16">
        <v>2895</v>
      </c>
      <c r="J151" s="10">
        <v>9.4645941278065635</v>
      </c>
      <c r="K151" s="10">
        <v>46.770293609671846</v>
      </c>
    </row>
    <row r="152" spans="1:11" x14ac:dyDescent="0.3">
      <c r="A152" t="s">
        <v>29</v>
      </c>
      <c r="B152" s="14">
        <v>2019</v>
      </c>
      <c r="C152" s="16">
        <v>626647</v>
      </c>
      <c r="D152" s="10">
        <v>1.0071060740736013</v>
      </c>
      <c r="E152" s="10">
        <v>6.0919465025764108</v>
      </c>
      <c r="F152" s="16">
        <v>608733</v>
      </c>
      <c r="G152" s="10">
        <v>0.78014498967527635</v>
      </c>
      <c r="H152" s="10">
        <v>4.8313464195304014</v>
      </c>
      <c r="I152" s="16">
        <v>17914</v>
      </c>
      <c r="J152" s="10">
        <v>8.7194373115998669</v>
      </c>
      <c r="K152" s="10">
        <v>48.928212571173383</v>
      </c>
    </row>
    <row r="153" spans="1:11" x14ac:dyDescent="0.3">
      <c r="A153" t="s">
        <v>30</v>
      </c>
      <c r="B153" s="14">
        <v>2019</v>
      </c>
      <c r="C153" s="16">
        <v>714667</v>
      </c>
      <c r="D153" s="10">
        <v>1.1153446290370201</v>
      </c>
      <c r="E153" s="10">
        <v>6.3493906952468775</v>
      </c>
      <c r="F153" s="16">
        <v>691632</v>
      </c>
      <c r="G153" s="10">
        <v>0.83845166215559719</v>
      </c>
      <c r="H153" s="10">
        <v>5.0270953339348088</v>
      </c>
      <c r="I153" s="16">
        <v>21963</v>
      </c>
      <c r="J153" s="10">
        <v>9.8665938168738343</v>
      </c>
      <c r="K153" s="10">
        <v>47.730273642034334</v>
      </c>
    </row>
    <row r="154" spans="1:11" x14ac:dyDescent="0.3">
      <c r="A154" t="s">
        <v>31</v>
      </c>
      <c r="B154" s="14">
        <v>2019</v>
      </c>
      <c r="C154" s="16">
        <v>22547</v>
      </c>
      <c r="D154" s="10">
        <v>0.82050827161041384</v>
      </c>
      <c r="E154" s="10">
        <v>5.2335122189204775</v>
      </c>
      <c r="F154" s="16">
        <v>21900</v>
      </c>
      <c r="G154" s="10">
        <v>0.63470319634703198</v>
      </c>
      <c r="H154" s="10">
        <v>4.0182648401826482</v>
      </c>
      <c r="I154" s="16">
        <v>647</v>
      </c>
      <c r="J154" s="10">
        <v>7.1097372488408039</v>
      </c>
      <c r="K154" s="10">
        <v>46.367851622874809</v>
      </c>
    </row>
    <row r="155" spans="1:11" x14ac:dyDescent="0.3">
      <c r="A155" t="s">
        <v>32</v>
      </c>
      <c r="B155" s="14">
        <v>2019</v>
      </c>
      <c r="C155" s="16">
        <v>48631</v>
      </c>
      <c r="D155" s="10">
        <v>0.98291213423536439</v>
      </c>
      <c r="E155" s="10">
        <v>5.9961752791429328</v>
      </c>
      <c r="F155" s="16">
        <v>47247</v>
      </c>
      <c r="G155" s="10">
        <v>0.76618621288124111</v>
      </c>
      <c r="H155" s="10">
        <v>4.76432366076153</v>
      </c>
      <c r="I155" s="16">
        <v>1384</v>
      </c>
      <c r="J155" s="10">
        <v>8.3815028901734099</v>
      </c>
      <c r="K155" s="10">
        <v>48.049132947976879</v>
      </c>
    </row>
    <row r="156" spans="1:11" x14ac:dyDescent="0.3">
      <c r="A156" t="s">
        <v>33</v>
      </c>
      <c r="B156" s="14">
        <v>2019</v>
      </c>
      <c r="C156" s="16">
        <v>28804</v>
      </c>
      <c r="D156" s="10">
        <v>1.1040133314817386</v>
      </c>
      <c r="E156" s="10">
        <v>6.0130537425357584</v>
      </c>
      <c r="F156" s="16">
        <v>24013</v>
      </c>
      <c r="G156" s="10">
        <v>0.87869070919918379</v>
      </c>
      <c r="H156" s="10">
        <v>4.839045517011618</v>
      </c>
      <c r="I156" s="16">
        <v>647</v>
      </c>
      <c r="J156" s="10">
        <v>9.7372488408037103</v>
      </c>
      <c r="K156" s="10">
        <v>50.695517774343124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1"/>
  <sheetViews>
    <sheetView workbookViewId="0"/>
  </sheetViews>
  <sheetFormatPr baseColWidth="10" defaultColWidth="13" defaultRowHeight="14.4" x14ac:dyDescent="0.3"/>
  <cols>
    <col min="3" max="4" width="13" style="14"/>
    <col min="5" max="5" width="13" style="23"/>
    <col min="6" max="9" width="13" style="14"/>
    <col min="10" max="10" width="13" style="24"/>
    <col min="11" max="14" width="13" style="14"/>
  </cols>
  <sheetData>
    <row r="1" spans="1:14" s="3" customFormat="1" ht="43.2" x14ac:dyDescent="0.3">
      <c r="A1" t="s">
        <v>0</v>
      </c>
      <c r="B1" t="s">
        <v>1</v>
      </c>
      <c r="C1" s="17" t="s">
        <v>66</v>
      </c>
      <c r="D1" s="17" t="s">
        <v>67</v>
      </c>
      <c r="E1" s="28" t="s">
        <v>68</v>
      </c>
      <c r="F1" s="17" t="s">
        <v>70</v>
      </c>
      <c r="G1" s="17" t="s">
        <v>69</v>
      </c>
      <c r="H1" s="17" t="s">
        <v>71</v>
      </c>
      <c r="I1" s="17" t="s">
        <v>72</v>
      </c>
      <c r="J1" s="28" t="s">
        <v>73</v>
      </c>
      <c r="K1" s="17" t="s">
        <v>74</v>
      </c>
      <c r="L1" s="17" t="s">
        <v>75</v>
      </c>
      <c r="M1" s="17" t="s">
        <v>76</v>
      </c>
      <c r="N1" s="17" t="s">
        <v>77</v>
      </c>
    </row>
    <row r="2" spans="1:14" x14ac:dyDescent="0.3">
      <c r="A2" t="s">
        <v>2</v>
      </c>
      <c r="B2">
        <v>2015</v>
      </c>
      <c r="C2" s="16">
        <v>83607</v>
      </c>
      <c r="D2" s="16">
        <v>0</v>
      </c>
      <c r="E2" s="16">
        <v>963</v>
      </c>
      <c r="F2" s="16">
        <v>5579</v>
      </c>
      <c r="G2" s="16">
        <v>20495</v>
      </c>
      <c r="H2" s="16">
        <v>56231</v>
      </c>
      <c r="I2" s="16">
        <v>339</v>
      </c>
      <c r="J2" s="10">
        <v>1.1518174315547742</v>
      </c>
      <c r="K2" s="10">
        <v>6.67</v>
      </c>
      <c r="L2" s="10">
        <v>24.51</v>
      </c>
      <c r="M2" s="10">
        <v>67.260000000000005</v>
      </c>
      <c r="N2" s="10">
        <v>0.41</v>
      </c>
    </row>
    <row r="3" spans="1:14" x14ac:dyDescent="0.3">
      <c r="A3" t="s">
        <v>3</v>
      </c>
      <c r="B3">
        <v>2015</v>
      </c>
      <c r="C3" s="16">
        <v>120087</v>
      </c>
      <c r="D3" s="16">
        <v>1618</v>
      </c>
      <c r="E3" s="16">
        <v>1276</v>
      </c>
      <c r="F3" s="16">
        <v>8443</v>
      </c>
      <c r="G3" s="16">
        <v>32035</v>
      </c>
      <c r="H3" s="16">
        <v>78100</v>
      </c>
      <c r="I3" s="16">
        <v>233</v>
      </c>
      <c r="J3" s="10">
        <v>1.0625629751763306</v>
      </c>
      <c r="K3" s="10">
        <v>7.03</v>
      </c>
      <c r="L3" s="10">
        <v>26.68</v>
      </c>
      <c r="M3" s="10">
        <v>65.040000000000006</v>
      </c>
      <c r="N3" s="10">
        <v>0.19</v>
      </c>
    </row>
    <row r="4" spans="1:14" x14ac:dyDescent="0.3">
      <c r="A4" t="s">
        <v>4</v>
      </c>
      <c r="B4">
        <v>2015</v>
      </c>
      <c r="C4" s="16">
        <v>37259</v>
      </c>
      <c r="D4" s="16">
        <v>0</v>
      </c>
      <c r="E4" s="16">
        <v>328</v>
      </c>
      <c r="F4" s="16">
        <v>2101</v>
      </c>
      <c r="G4" s="16">
        <v>8173</v>
      </c>
      <c r="H4" s="16">
        <v>25910</v>
      </c>
      <c r="I4" s="16">
        <v>747</v>
      </c>
      <c r="J4" s="10">
        <v>0.88032421696771257</v>
      </c>
      <c r="K4" s="10">
        <v>5.64</v>
      </c>
      <c r="L4" s="10">
        <v>21.94</v>
      </c>
      <c r="M4" s="10">
        <v>69.540000000000006</v>
      </c>
      <c r="N4" s="10">
        <v>2</v>
      </c>
    </row>
    <row r="5" spans="1:14" x14ac:dyDescent="0.3">
      <c r="A5" t="s">
        <v>5</v>
      </c>
      <c r="B5">
        <v>2015</v>
      </c>
      <c r="C5" s="16">
        <v>9237</v>
      </c>
      <c r="D5" s="16">
        <v>157</v>
      </c>
      <c r="E5" s="16">
        <v>104</v>
      </c>
      <c r="F5" s="16">
        <v>1009</v>
      </c>
      <c r="G5" s="16">
        <v>4034</v>
      </c>
      <c r="H5" s="16">
        <v>4072</v>
      </c>
      <c r="I5" s="16">
        <v>18</v>
      </c>
      <c r="J5" s="10">
        <v>1.1259066796578976</v>
      </c>
      <c r="K5" s="10">
        <v>10.92</v>
      </c>
      <c r="L5" s="10">
        <v>43.67</v>
      </c>
      <c r="M5" s="10">
        <v>44.08</v>
      </c>
      <c r="N5" s="10">
        <v>0.19</v>
      </c>
    </row>
    <row r="6" spans="1:14" x14ac:dyDescent="0.3">
      <c r="A6" t="s">
        <v>6</v>
      </c>
      <c r="B6">
        <v>2015</v>
      </c>
      <c r="C6" s="16">
        <v>108220</v>
      </c>
      <c r="D6" s="16">
        <v>2544</v>
      </c>
      <c r="E6" s="16">
        <v>1236</v>
      </c>
      <c r="F6" s="16">
        <v>6910</v>
      </c>
      <c r="G6" s="16">
        <v>20686</v>
      </c>
      <c r="H6" s="16">
        <v>76021</v>
      </c>
      <c r="I6" s="16">
        <v>3367</v>
      </c>
      <c r="J6" s="10">
        <v>1.1421179079652559</v>
      </c>
      <c r="K6" s="10">
        <v>6.39</v>
      </c>
      <c r="L6" s="10">
        <v>19.11</v>
      </c>
      <c r="M6" s="10">
        <v>70.25</v>
      </c>
      <c r="N6" s="10">
        <v>3.11</v>
      </c>
    </row>
    <row r="7" spans="1:14" x14ac:dyDescent="0.3">
      <c r="A7" t="s">
        <v>7</v>
      </c>
      <c r="B7">
        <v>2015</v>
      </c>
      <c r="C7" s="16">
        <v>58467</v>
      </c>
      <c r="D7" s="16">
        <v>682</v>
      </c>
      <c r="E7" s="16">
        <v>553</v>
      </c>
      <c r="F7" s="16">
        <v>3077</v>
      </c>
      <c r="G7" s="16">
        <v>10968</v>
      </c>
      <c r="H7" s="16">
        <v>42625</v>
      </c>
      <c r="I7" s="16">
        <v>1244</v>
      </c>
      <c r="J7" s="10">
        <v>0.94583269194588404</v>
      </c>
      <c r="K7" s="10">
        <v>5.26</v>
      </c>
      <c r="L7" s="10">
        <v>18.760000000000002</v>
      </c>
      <c r="M7" s="10">
        <v>72.900000000000006</v>
      </c>
      <c r="N7" s="10">
        <v>2.13</v>
      </c>
    </row>
    <row r="8" spans="1:14" x14ac:dyDescent="0.3">
      <c r="A8" t="s">
        <v>8</v>
      </c>
      <c r="B8">
        <v>2015</v>
      </c>
      <c r="C8" s="16">
        <v>13906</v>
      </c>
      <c r="D8" s="16" t="s">
        <v>117</v>
      </c>
      <c r="E8" s="16">
        <v>148</v>
      </c>
      <c r="F8" s="16">
        <v>647</v>
      </c>
      <c r="G8" s="16">
        <v>2478</v>
      </c>
      <c r="H8" s="16">
        <v>10275</v>
      </c>
      <c r="I8" s="16">
        <v>358</v>
      </c>
      <c r="J8" s="10">
        <v>1.0642887962030778</v>
      </c>
      <c r="K8" s="10">
        <v>4.6500000000000004</v>
      </c>
      <c r="L8" s="10">
        <v>17.82</v>
      </c>
      <c r="M8" s="10">
        <v>73.89</v>
      </c>
      <c r="N8" s="10">
        <v>2.57</v>
      </c>
    </row>
    <row r="9" spans="1:14" x14ac:dyDescent="0.3">
      <c r="A9" t="s">
        <v>9</v>
      </c>
      <c r="B9">
        <v>2015</v>
      </c>
      <c r="C9" s="16">
        <v>55517</v>
      </c>
      <c r="D9" s="16">
        <v>71</v>
      </c>
      <c r="E9" s="16">
        <v>432</v>
      </c>
      <c r="F9" s="16">
        <v>2764</v>
      </c>
      <c r="G9" s="16">
        <v>10002</v>
      </c>
      <c r="H9" s="16">
        <v>40112</v>
      </c>
      <c r="I9" s="16">
        <v>2207</v>
      </c>
      <c r="J9" s="10">
        <v>0.77814002918025105</v>
      </c>
      <c r="K9" s="10">
        <v>4.9800000000000004</v>
      </c>
      <c r="L9" s="10">
        <v>18.02</v>
      </c>
      <c r="M9" s="10">
        <v>72.25</v>
      </c>
      <c r="N9" s="10">
        <v>3.98</v>
      </c>
    </row>
    <row r="10" spans="1:14" x14ac:dyDescent="0.3">
      <c r="A10" t="s">
        <v>10</v>
      </c>
      <c r="B10">
        <v>2015</v>
      </c>
      <c r="C10" s="16">
        <v>757533</v>
      </c>
      <c r="D10" s="16" t="s">
        <v>117</v>
      </c>
      <c r="E10" s="16">
        <v>7701</v>
      </c>
      <c r="F10" s="16">
        <v>46033</v>
      </c>
      <c r="G10" s="16">
        <v>164040</v>
      </c>
      <c r="H10" s="16">
        <v>533420</v>
      </c>
      <c r="I10" s="16">
        <v>6339</v>
      </c>
      <c r="J10" s="10">
        <v>1.0165893763043987</v>
      </c>
      <c r="K10" s="10">
        <v>6.08</v>
      </c>
      <c r="L10" s="10">
        <v>21.65</v>
      </c>
      <c r="M10" s="10">
        <v>70.42</v>
      </c>
      <c r="N10" s="10">
        <v>0.84</v>
      </c>
    </row>
    <row r="11" spans="1:14" x14ac:dyDescent="0.3">
      <c r="A11" t="s">
        <v>11</v>
      </c>
      <c r="B11">
        <v>2015</v>
      </c>
      <c r="C11" s="16">
        <v>725226</v>
      </c>
      <c r="D11" s="16">
        <v>9</v>
      </c>
      <c r="E11" s="16">
        <v>9635</v>
      </c>
      <c r="F11" s="16">
        <v>51907</v>
      </c>
      <c r="G11" s="16">
        <v>184069</v>
      </c>
      <c r="H11" s="16">
        <v>475741</v>
      </c>
      <c r="I11" s="16">
        <v>3874</v>
      </c>
      <c r="J11" s="10">
        <v>1.3285513757090892</v>
      </c>
      <c r="K11" s="10">
        <v>7.16</v>
      </c>
      <c r="L11" s="10">
        <v>25.38</v>
      </c>
      <c r="M11" s="10">
        <v>65.599999999999994</v>
      </c>
      <c r="N11" s="10">
        <v>0.53</v>
      </c>
    </row>
    <row r="12" spans="1:14" x14ac:dyDescent="0.3">
      <c r="A12" t="s">
        <v>12</v>
      </c>
      <c r="B12">
        <v>2015</v>
      </c>
      <c r="C12" s="16">
        <v>91635</v>
      </c>
      <c r="D12" s="16">
        <v>45</v>
      </c>
      <c r="E12" s="16">
        <f>40+426+830</f>
        <v>1296</v>
      </c>
      <c r="F12" s="16">
        <v>6687</v>
      </c>
      <c r="G12" s="16">
        <v>24306</v>
      </c>
      <c r="H12" s="16">
        <v>59202</v>
      </c>
      <c r="I12" s="16">
        <v>144</v>
      </c>
      <c r="J12" s="10">
        <f>E12/$C12*100</f>
        <v>1.4143067605172694</v>
      </c>
      <c r="K12" s="10">
        <f>F12/$C12*100</f>
        <v>7.2974300212800784</v>
      </c>
      <c r="L12" s="10">
        <f>G12/$C12*100</f>
        <v>26.524799476182682</v>
      </c>
      <c r="M12" s="10">
        <f>H12/$C12*100</f>
        <v>64.606318546406939</v>
      </c>
      <c r="N12" s="10">
        <f>I12/$C12*100</f>
        <v>0.15714519561302995</v>
      </c>
    </row>
    <row r="13" spans="1:14" x14ac:dyDescent="0.3">
      <c r="A13" t="s">
        <v>13</v>
      </c>
      <c r="B13">
        <v>2015</v>
      </c>
      <c r="C13" s="16">
        <v>4086</v>
      </c>
      <c r="D13" s="16" t="s">
        <v>117</v>
      </c>
      <c r="E13" s="16">
        <v>33</v>
      </c>
      <c r="F13" s="16">
        <v>217</v>
      </c>
      <c r="G13" s="16">
        <v>687</v>
      </c>
      <c r="H13" s="16">
        <v>3072</v>
      </c>
      <c r="I13" s="16">
        <v>77</v>
      </c>
      <c r="J13" s="10">
        <v>0.80763582966226144</v>
      </c>
      <c r="K13" s="10">
        <v>5.31</v>
      </c>
      <c r="L13" s="10">
        <v>16.809999999999999</v>
      </c>
      <c r="M13" s="10">
        <v>75.180000000000007</v>
      </c>
      <c r="N13" s="10">
        <v>1.88</v>
      </c>
    </row>
    <row r="14" spans="1:14" x14ac:dyDescent="0.3">
      <c r="A14" t="s">
        <v>14</v>
      </c>
      <c r="B14">
        <v>2015</v>
      </c>
      <c r="C14" s="16">
        <v>65613</v>
      </c>
      <c r="D14" s="16">
        <v>10</v>
      </c>
      <c r="E14" s="16">
        <v>690</v>
      </c>
      <c r="F14" s="16">
        <v>3558</v>
      </c>
      <c r="G14" s="16">
        <v>12501</v>
      </c>
      <c r="H14" s="16">
        <v>47299</v>
      </c>
      <c r="I14" s="16">
        <v>1565</v>
      </c>
      <c r="J14" s="10">
        <v>1.0516208678158292</v>
      </c>
      <c r="K14" s="10">
        <v>5.42</v>
      </c>
      <c r="L14" s="10">
        <v>19.05</v>
      </c>
      <c r="M14" s="10">
        <v>72.09</v>
      </c>
      <c r="N14" s="10">
        <v>2.39</v>
      </c>
    </row>
    <row r="15" spans="1:14" x14ac:dyDescent="0.3">
      <c r="A15" t="s">
        <v>15</v>
      </c>
      <c r="B15">
        <v>2015</v>
      </c>
      <c r="C15" s="16">
        <v>482924</v>
      </c>
      <c r="D15" s="16">
        <v>1983</v>
      </c>
      <c r="E15" s="16">
        <v>4942</v>
      </c>
      <c r="F15" s="16">
        <v>31912</v>
      </c>
      <c r="G15" s="16">
        <v>134272</v>
      </c>
      <c r="H15" s="16">
        <v>307590</v>
      </c>
      <c r="I15" s="16">
        <v>4208</v>
      </c>
      <c r="J15" s="10">
        <v>1.0233494297239318</v>
      </c>
      <c r="K15" s="10">
        <v>6.61</v>
      </c>
      <c r="L15" s="10">
        <v>27.8</v>
      </c>
      <c r="M15" s="10">
        <v>63.69</v>
      </c>
      <c r="N15" s="10">
        <v>0.87</v>
      </c>
    </row>
    <row r="16" spans="1:14" x14ac:dyDescent="0.3">
      <c r="A16" t="s">
        <v>16</v>
      </c>
      <c r="B16">
        <v>2015</v>
      </c>
      <c r="C16" s="16">
        <v>21729</v>
      </c>
      <c r="D16" s="16">
        <v>0</v>
      </c>
      <c r="E16" s="16">
        <v>204</v>
      </c>
      <c r="F16" s="16">
        <v>1045</v>
      </c>
      <c r="G16" s="16">
        <v>3841</v>
      </c>
      <c r="H16" s="16">
        <v>16394</v>
      </c>
      <c r="I16" s="16">
        <v>245</v>
      </c>
      <c r="J16" s="10">
        <v>0.93883749827419571</v>
      </c>
      <c r="K16" s="10">
        <v>4.8099999999999996</v>
      </c>
      <c r="L16" s="10">
        <v>17.68</v>
      </c>
      <c r="M16" s="10">
        <v>75.45</v>
      </c>
      <c r="N16" s="10">
        <v>1.1299999999999999</v>
      </c>
    </row>
    <row r="17" spans="1:14" x14ac:dyDescent="0.3">
      <c r="A17" t="s">
        <v>17</v>
      </c>
      <c r="B17">
        <v>2015</v>
      </c>
      <c r="C17" s="16">
        <v>28896</v>
      </c>
      <c r="D17" s="16">
        <v>0</v>
      </c>
      <c r="E17" s="16">
        <v>228</v>
      </c>
      <c r="F17" s="16">
        <v>1327</v>
      </c>
      <c r="G17" s="16">
        <v>4732</v>
      </c>
      <c r="H17" s="16">
        <v>22594</v>
      </c>
      <c r="I17" s="16">
        <v>15</v>
      </c>
      <c r="J17" s="10">
        <v>0.78903654485049834</v>
      </c>
      <c r="K17" s="10">
        <v>4.59</v>
      </c>
      <c r="L17" s="10">
        <v>16.38</v>
      </c>
      <c r="M17" s="10">
        <v>78.19</v>
      </c>
      <c r="N17" s="10">
        <v>0.05</v>
      </c>
    </row>
    <row r="18" spans="1:14" x14ac:dyDescent="0.3">
      <c r="A18" t="s">
        <v>18</v>
      </c>
      <c r="B18">
        <v>2015</v>
      </c>
      <c r="C18" s="16">
        <v>6831</v>
      </c>
      <c r="D18" s="16" t="s">
        <v>117</v>
      </c>
      <c r="E18" s="16">
        <v>72</v>
      </c>
      <c r="F18" s="16">
        <v>429</v>
      </c>
      <c r="G18" s="16">
        <v>2060</v>
      </c>
      <c r="H18" s="16">
        <v>4263</v>
      </c>
      <c r="I18" s="16">
        <v>7</v>
      </c>
      <c r="J18" s="10">
        <v>1.0540184453227932</v>
      </c>
      <c r="K18" s="10">
        <v>6.28</v>
      </c>
      <c r="L18" s="10">
        <v>30.16</v>
      </c>
      <c r="M18" s="10">
        <v>62.41</v>
      </c>
      <c r="N18" s="10">
        <v>0.1</v>
      </c>
    </row>
    <row r="19" spans="1:14" x14ac:dyDescent="0.3">
      <c r="A19" t="s">
        <v>19</v>
      </c>
      <c r="B19">
        <v>2015</v>
      </c>
      <c r="C19" s="16">
        <v>4435</v>
      </c>
      <c r="D19" s="16">
        <v>0</v>
      </c>
      <c r="E19" s="16">
        <v>41</v>
      </c>
      <c r="F19" s="16">
        <v>259</v>
      </c>
      <c r="G19" s="16">
        <v>1356</v>
      </c>
      <c r="H19" s="16">
        <v>2771</v>
      </c>
      <c r="I19" s="16">
        <v>8</v>
      </c>
      <c r="J19" s="10">
        <v>0.92446448703494921</v>
      </c>
      <c r="K19" s="10">
        <v>5.84</v>
      </c>
      <c r="L19" s="10">
        <v>30.57</v>
      </c>
      <c r="M19" s="10">
        <v>62.48</v>
      </c>
      <c r="N19" s="10">
        <v>0.18</v>
      </c>
    </row>
    <row r="20" spans="1:14" x14ac:dyDescent="0.3">
      <c r="A20" t="s">
        <v>20</v>
      </c>
      <c r="B20">
        <v>2015</v>
      </c>
      <c r="C20" s="16">
        <v>165811</v>
      </c>
      <c r="D20" s="16">
        <v>0</v>
      </c>
      <c r="E20" s="16">
        <v>1834</v>
      </c>
      <c r="F20" s="16">
        <v>9657</v>
      </c>
      <c r="G20" s="16">
        <v>38904</v>
      </c>
      <c r="H20" s="16">
        <v>113305</v>
      </c>
      <c r="I20" s="16">
        <v>2111</v>
      </c>
      <c r="J20" s="10">
        <v>1.1060786075712707</v>
      </c>
      <c r="K20" s="10">
        <v>5.82</v>
      </c>
      <c r="L20" s="10">
        <v>23.46</v>
      </c>
      <c r="M20" s="10">
        <v>68.33</v>
      </c>
      <c r="N20" s="10">
        <v>1.27</v>
      </c>
    </row>
    <row r="21" spans="1:14" x14ac:dyDescent="0.3">
      <c r="A21" t="s">
        <v>21</v>
      </c>
      <c r="B21">
        <v>2015</v>
      </c>
      <c r="C21" s="16">
        <v>59513</v>
      </c>
      <c r="D21" s="16">
        <v>0</v>
      </c>
      <c r="E21" s="16">
        <v>528</v>
      </c>
      <c r="F21" s="16">
        <v>3140</v>
      </c>
      <c r="G21" s="16">
        <v>10883</v>
      </c>
      <c r="H21" s="16">
        <v>42672</v>
      </c>
      <c r="I21" s="16">
        <v>2290</v>
      </c>
      <c r="J21" s="10">
        <v>0.88720111572261529</v>
      </c>
      <c r="K21" s="10">
        <v>5.28</v>
      </c>
      <c r="L21" s="10">
        <v>18.29</v>
      </c>
      <c r="M21" s="10">
        <v>71.7</v>
      </c>
      <c r="N21" s="10">
        <v>3.85</v>
      </c>
    </row>
    <row r="22" spans="1:14" x14ac:dyDescent="0.3">
      <c r="A22" t="s">
        <v>35</v>
      </c>
      <c r="B22">
        <v>2015</v>
      </c>
      <c r="C22" s="16">
        <v>367749</v>
      </c>
      <c r="D22" s="16">
        <v>1587</v>
      </c>
      <c r="E22" s="16">
        <v>3642</v>
      </c>
      <c r="F22" s="16">
        <v>22957</v>
      </c>
      <c r="G22" s="16">
        <v>84336</v>
      </c>
      <c r="H22" s="16">
        <v>252794</v>
      </c>
      <c r="I22" s="16">
        <v>4020</v>
      </c>
      <c r="J22" s="10">
        <v>0.99034939591949933</v>
      </c>
      <c r="K22" s="10">
        <v>6.24</v>
      </c>
      <c r="L22" s="10">
        <v>22.93</v>
      </c>
      <c r="M22" s="10">
        <v>68.739999999999995</v>
      </c>
      <c r="N22" s="10">
        <v>1.0900000000000001</v>
      </c>
    </row>
    <row r="23" spans="1:14" x14ac:dyDescent="0.3">
      <c r="A23" t="s">
        <v>23</v>
      </c>
      <c r="B23">
        <v>2015</v>
      </c>
      <c r="C23" s="16">
        <v>85591</v>
      </c>
      <c r="D23" s="16">
        <v>187</v>
      </c>
      <c r="E23" s="16">
        <v>886</v>
      </c>
      <c r="F23" s="16">
        <v>5990</v>
      </c>
      <c r="G23" s="16">
        <v>23136</v>
      </c>
      <c r="H23" s="16">
        <v>55464</v>
      </c>
      <c r="I23" s="16">
        <v>115</v>
      </c>
      <c r="J23" s="10">
        <v>1.035155565421598</v>
      </c>
      <c r="K23" s="10">
        <v>7</v>
      </c>
      <c r="L23" s="10">
        <v>27.03</v>
      </c>
      <c r="M23" s="10">
        <v>64.8</v>
      </c>
      <c r="N23" s="10">
        <v>0.13</v>
      </c>
    </row>
    <row r="24" spans="1:14" x14ac:dyDescent="0.3">
      <c r="A24" t="s">
        <v>24</v>
      </c>
      <c r="B24">
        <v>2015</v>
      </c>
      <c r="C24" s="16">
        <v>55615</v>
      </c>
      <c r="D24" s="16">
        <v>0</v>
      </c>
      <c r="E24" s="16">
        <v>569</v>
      </c>
      <c r="F24" s="16">
        <v>3324</v>
      </c>
      <c r="G24" s="16">
        <v>11639</v>
      </c>
      <c r="H24" s="16">
        <v>39753</v>
      </c>
      <c r="I24" s="16">
        <v>330</v>
      </c>
      <c r="J24" s="10">
        <v>1.0231052773532321</v>
      </c>
      <c r="K24" s="10">
        <v>5.98</v>
      </c>
      <c r="L24" s="10">
        <v>20.93</v>
      </c>
      <c r="M24" s="10">
        <v>71.48</v>
      </c>
      <c r="N24" s="10">
        <v>0.59</v>
      </c>
    </row>
    <row r="25" spans="1:14" x14ac:dyDescent="0.3">
      <c r="A25" t="s">
        <v>25</v>
      </c>
      <c r="B25">
        <v>2015</v>
      </c>
      <c r="C25" s="16">
        <v>20274</v>
      </c>
      <c r="D25" s="16">
        <v>0</v>
      </c>
      <c r="E25" s="16">
        <v>229</v>
      </c>
      <c r="F25" s="16">
        <v>1290</v>
      </c>
      <c r="G25" s="16">
        <v>4007</v>
      </c>
      <c r="H25" s="16">
        <v>14602</v>
      </c>
      <c r="I25" s="16">
        <v>146</v>
      </c>
      <c r="J25" s="10">
        <v>1.1295255006412153</v>
      </c>
      <c r="K25" s="10">
        <v>6.36</v>
      </c>
      <c r="L25" s="10">
        <v>19.760000000000002</v>
      </c>
      <c r="M25" s="10">
        <v>72.02</v>
      </c>
      <c r="N25" s="10">
        <v>0.72</v>
      </c>
    </row>
    <row r="26" spans="1:14" x14ac:dyDescent="0.3">
      <c r="A26" t="s">
        <v>26</v>
      </c>
      <c r="B26">
        <v>2015</v>
      </c>
      <c r="C26" s="16">
        <v>356197</v>
      </c>
      <c r="D26" s="16">
        <v>64086</v>
      </c>
      <c r="E26" s="16">
        <v>3583</v>
      </c>
      <c r="F26" s="16">
        <v>23345</v>
      </c>
      <c r="G26" s="16">
        <v>82306</v>
      </c>
      <c r="H26" s="16">
        <v>241253</v>
      </c>
      <c r="I26" s="16">
        <v>5710</v>
      </c>
      <c r="J26" s="10">
        <v>1.0059040362496035</v>
      </c>
      <c r="K26" s="10">
        <v>6.55</v>
      </c>
      <c r="L26" s="10">
        <v>23.11</v>
      </c>
      <c r="M26" s="10">
        <v>67.73</v>
      </c>
      <c r="N26" s="10">
        <v>1.6</v>
      </c>
    </row>
    <row r="27" spans="1:14" x14ac:dyDescent="0.3">
      <c r="A27" t="s">
        <v>27</v>
      </c>
      <c r="B27">
        <v>2015</v>
      </c>
      <c r="C27" s="16">
        <v>116463</v>
      </c>
      <c r="D27" s="16">
        <v>31</v>
      </c>
      <c r="E27" s="16">
        <v>1068</v>
      </c>
      <c r="F27" s="16">
        <v>5536</v>
      </c>
      <c r="G27" s="16">
        <v>21208</v>
      </c>
      <c r="H27" s="16">
        <v>80218</v>
      </c>
      <c r="I27" s="16">
        <v>8433</v>
      </c>
      <c r="J27" s="10">
        <v>0.91702944282733567</v>
      </c>
      <c r="K27" s="10">
        <v>4.75</v>
      </c>
      <c r="L27" s="10">
        <v>18.21</v>
      </c>
      <c r="M27" s="10">
        <v>68.88</v>
      </c>
      <c r="N27" s="10">
        <v>7.24</v>
      </c>
    </row>
    <row r="28" spans="1:14" x14ac:dyDescent="0.3">
      <c r="A28" t="s">
        <v>28</v>
      </c>
      <c r="B28">
        <v>2015</v>
      </c>
      <c r="C28" s="16">
        <v>86525</v>
      </c>
      <c r="D28" s="16">
        <v>0</v>
      </c>
      <c r="E28" s="16">
        <v>1022</v>
      </c>
      <c r="F28" s="16">
        <v>5291</v>
      </c>
      <c r="G28" s="16">
        <v>22762</v>
      </c>
      <c r="H28" s="16">
        <v>56973</v>
      </c>
      <c r="I28" s="16">
        <v>477</v>
      </c>
      <c r="J28" s="10">
        <v>1.1811615140132909</v>
      </c>
      <c r="K28" s="10">
        <v>6.11</v>
      </c>
      <c r="L28" s="10">
        <v>26.31</v>
      </c>
      <c r="M28" s="10">
        <v>65.849999999999994</v>
      </c>
      <c r="N28" s="10">
        <v>0.55000000000000004</v>
      </c>
    </row>
    <row r="29" spans="1:14" x14ac:dyDescent="0.3">
      <c r="A29" t="s">
        <v>29</v>
      </c>
      <c r="B29">
        <v>2015</v>
      </c>
      <c r="C29" s="16">
        <v>692908</v>
      </c>
      <c r="D29" s="16">
        <v>3190</v>
      </c>
      <c r="E29" s="16">
        <v>8327</v>
      </c>
      <c r="F29" s="16">
        <v>44619</v>
      </c>
      <c r="G29" s="16">
        <v>143892</v>
      </c>
      <c r="H29" s="16">
        <v>477667</v>
      </c>
      <c r="I29" s="16">
        <v>18403</v>
      </c>
      <c r="J29" s="10">
        <v>1.2017468408504448</v>
      </c>
      <c r="K29" s="10">
        <v>6.44</v>
      </c>
      <c r="L29" s="10">
        <v>20.77</v>
      </c>
      <c r="M29" s="10">
        <v>68.94</v>
      </c>
      <c r="N29" s="10">
        <v>2.66</v>
      </c>
    </row>
    <row r="30" spans="1:14" x14ac:dyDescent="0.3">
      <c r="A30" t="s">
        <v>30</v>
      </c>
      <c r="B30">
        <v>2015</v>
      </c>
      <c r="C30" s="16">
        <v>753496</v>
      </c>
      <c r="D30" s="16">
        <v>27097</v>
      </c>
      <c r="E30" s="16">
        <v>9029</v>
      </c>
      <c r="F30" s="16">
        <v>48890</v>
      </c>
      <c r="G30" s="16">
        <v>155813</v>
      </c>
      <c r="H30" s="16">
        <v>520799</v>
      </c>
      <c r="I30" s="16">
        <v>18965</v>
      </c>
      <c r="J30" s="10">
        <v>1.1982810791298162</v>
      </c>
      <c r="K30" s="10">
        <v>6.49</v>
      </c>
      <c r="L30" s="10">
        <v>20.68</v>
      </c>
      <c r="M30" s="10">
        <v>69.12</v>
      </c>
      <c r="N30" s="10">
        <v>2.52</v>
      </c>
    </row>
    <row r="31" spans="1:14" x14ac:dyDescent="0.3">
      <c r="A31" t="s">
        <v>31</v>
      </c>
      <c r="B31">
        <v>2015</v>
      </c>
      <c r="C31" s="16">
        <v>24464</v>
      </c>
      <c r="D31" s="16">
        <v>0</v>
      </c>
      <c r="E31" s="16">
        <v>270</v>
      </c>
      <c r="F31" s="16">
        <v>1534</v>
      </c>
      <c r="G31" s="16">
        <v>5026</v>
      </c>
      <c r="H31" s="16">
        <v>17436</v>
      </c>
      <c r="I31" s="16">
        <v>198</v>
      </c>
      <c r="J31" s="10">
        <v>1.103662524525834</v>
      </c>
      <c r="K31" s="10">
        <v>6.27</v>
      </c>
      <c r="L31" s="10">
        <v>20.54</v>
      </c>
      <c r="M31" s="10">
        <v>71.27</v>
      </c>
      <c r="N31" s="10">
        <v>0.81</v>
      </c>
    </row>
    <row r="32" spans="1:14" x14ac:dyDescent="0.3">
      <c r="A32" t="s">
        <v>32</v>
      </c>
      <c r="B32">
        <v>2015</v>
      </c>
      <c r="C32" s="16">
        <v>54170</v>
      </c>
      <c r="D32" s="16">
        <v>233</v>
      </c>
      <c r="E32" s="16">
        <v>588</v>
      </c>
      <c r="F32" s="16">
        <v>3863</v>
      </c>
      <c r="G32" s="16">
        <v>10605</v>
      </c>
      <c r="H32" s="16">
        <v>38086</v>
      </c>
      <c r="I32" s="16">
        <v>1028</v>
      </c>
      <c r="J32" s="10">
        <v>1.0854716632822594</v>
      </c>
      <c r="K32" s="10">
        <v>7.13</v>
      </c>
      <c r="L32" s="10">
        <v>19.579999999999998</v>
      </c>
      <c r="M32" s="10">
        <v>70.31</v>
      </c>
      <c r="N32" s="10">
        <v>1.9</v>
      </c>
    </row>
    <row r="33" spans="1:14" x14ac:dyDescent="0.3">
      <c r="A33" t="s">
        <v>33</v>
      </c>
      <c r="B33">
        <v>2015</v>
      </c>
      <c r="C33" s="16">
        <v>24521</v>
      </c>
      <c r="D33" s="16">
        <v>305</v>
      </c>
      <c r="E33" s="16">
        <v>259</v>
      </c>
      <c r="F33" s="16">
        <v>1530</v>
      </c>
      <c r="G33" s="16">
        <v>4647</v>
      </c>
      <c r="H33" s="16">
        <v>17285</v>
      </c>
      <c r="I33" s="16">
        <v>800</v>
      </c>
      <c r="J33" s="10">
        <v>1.0562375107051098</v>
      </c>
      <c r="K33" s="10">
        <v>6.24</v>
      </c>
      <c r="L33" s="10">
        <v>18.95</v>
      </c>
      <c r="M33" s="10">
        <v>70.489999999999995</v>
      </c>
      <c r="N33" s="10">
        <v>3.26</v>
      </c>
    </row>
    <row r="34" spans="1:14" x14ac:dyDescent="0.3">
      <c r="A34" t="s">
        <v>2</v>
      </c>
      <c r="B34">
        <v>2016</v>
      </c>
      <c r="C34" s="16">
        <v>87018</v>
      </c>
      <c r="D34" s="16">
        <v>0</v>
      </c>
      <c r="E34" s="16">
        <v>956</v>
      </c>
      <c r="F34" s="16">
        <v>5719</v>
      </c>
      <c r="G34" s="16">
        <v>21668</v>
      </c>
      <c r="H34" s="16">
        <v>58404</v>
      </c>
      <c r="I34" s="16">
        <v>271</v>
      </c>
      <c r="J34" s="10">
        <v>1.0986232733457446</v>
      </c>
      <c r="K34" s="10">
        <v>6.57</v>
      </c>
      <c r="L34" s="10">
        <v>24.9</v>
      </c>
      <c r="M34" s="10">
        <v>67.12</v>
      </c>
      <c r="N34" s="10">
        <v>0.31</v>
      </c>
    </row>
    <row r="35" spans="1:14" x14ac:dyDescent="0.3">
      <c r="A35" t="s">
        <v>3</v>
      </c>
      <c r="B35">
        <v>2016</v>
      </c>
      <c r="C35" s="16">
        <v>119574</v>
      </c>
      <c r="D35" s="16">
        <v>1581</v>
      </c>
      <c r="E35" s="16">
        <v>1286</v>
      </c>
      <c r="F35" s="16">
        <v>8428</v>
      </c>
      <c r="G35" s="16">
        <v>31758</v>
      </c>
      <c r="H35" s="16">
        <v>77905</v>
      </c>
      <c r="I35" s="16">
        <v>197</v>
      </c>
      <c r="J35" s="10">
        <v>1.0754846371284728</v>
      </c>
      <c r="K35" s="10">
        <v>7.05</v>
      </c>
      <c r="L35" s="10">
        <v>26.56</v>
      </c>
      <c r="M35" s="10">
        <v>65.150000000000006</v>
      </c>
      <c r="N35" s="10">
        <v>0.16</v>
      </c>
    </row>
    <row r="36" spans="1:14" x14ac:dyDescent="0.3">
      <c r="A36" t="s">
        <v>4</v>
      </c>
      <c r="B36">
        <v>2016</v>
      </c>
      <c r="C36" s="16">
        <v>33325</v>
      </c>
      <c r="D36" s="16">
        <v>4193</v>
      </c>
      <c r="E36" s="16">
        <v>310</v>
      </c>
      <c r="F36" s="16">
        <v>1967</v>
      </c>
      <c r="G36" s="16">
        <v>7590</v>
      </c>
      <c r="H36" s="16">
        <v>22717</v>
      </c>
      <c r="I36" s="16">
        <v>741</v>
      </c>
      <c r="J36" s="10">
        <v>0.93023255813953487</v>
      </c>
      <c r="K36" s="10">
        <v>5.9</v>
      </c>
      <c r="L36" s="10">
        <v>22.78</v>
      </c>
      <c r="M36" s="10">
        <v>68.17</v>
      </c>
      <c r="N36" s="10">
        <v>2.2200000000000002</v>
      </c>
    </row>
    <row r="37" spans="1:14" x14ac:dyDescent="0.3">
      <c r="A37" t="s">
        <v>5</v>
      </c>
      <c r="B37">
        <v>2016</v>
      </c>
      <c r="C37" s="16">
        <v>9597</v>
      </c>
      <c r="D37" s="16">
        <v>71</v>
      </c>
      <c r="E37" s="16">
        <v>112</v>
      </c>
      <c r="F37" s="16">
        <v>959</v>
      </c>
      <c r="G37" s="16">
        <v>4207</v>
      </c>
      <c r="H37" s="16">
        <v>4308</v>
      </c>
      <c r="I37" s="16">
        <v>11</v>
      </c>
      <c r="J37" s="10">
        <v>1.1670313639679066</v>
      </c>
      <c r="K37" s="10">
        <v>9.99</v>
      </c>
      <c r="L37" s="10">
        <v>43.84</v>
      </c>
      <c r="M37" s="10">
        <v>44.89</v>
      </c>
      <c r="N37" s="10">
        <v>0.11</v>
      </c>
    </row>
    <row r="38" spans="1:14" x14ac:dyDescent="0.3">
      <c r="A38" t="s">
        <v>6</v>
      </c>
      <c r="B38">
        <v>2016</v>
      </c>
      <c r="C38" s="16">
        <v>110563</v>
      </c>
      <c r="D38" s="16">
        <v>2100</v>
      </c>
      <c r="E38" s="16">
        <v>1271</v>
      </c>
      <c r="F38" s="16">
        <v>7060</v>
      </c>
      <c r="G38" s="16">
        <v>21462</v>
      </c>
      <c r="H38" s="16">
        <v>77584</v>
      </c>
      <c r="I38" s="16">
        <v>3186</v>
      </c>
      <c r="J38" s="10">
        <v>1.1495708329187884</v>
      </c>
      <c r="K38" s="10">
        <v>6.39</v>
      </c>
      <c r="L38" s="10">
        <v>19.41</v>
      </c>
      <c r="M38" s="10">
        <v>70.17</v>
      </c>
      <c r="N38" s="10">
        <v>2.88</v>
      </c>
    </row>
    <row r="39" spans="1:14" x14ac:dyDescent="0.3">
      <c r="A39" t="s">
        <v>7</v>
      </c>
      <c r="B39">
        <v>2016</v>
      </c>
      <c r="C39" s="16">
        <v>61803</v>
      </c>
      <c r="D39" s="16">
        <v>936</v>
      </c>
      <c r="E39" s="16">
        <v>585</v>
      </c>
      <c r="F39" s="16">
        <v>3249</v>
      </c>
      <c r="G39" s="16">
        <v>11386</v>
      </c>
      <c r="H39" s="16">
        <v>45178</v>
      </c>
      <c r="I39" s="16">
        <v>1405</v>
      </c>
      <c r="J39" s="10">
        <v>0.94655599242755206</v>
      </c>
      <c r="K39" s="10">
        <v>5.26</v>
      </c>
      <c r="L39" s="10">
        <v>18.420000000000002</v>
      </c>
      <c r="M39" s="10">
        <v>73.099999999999994</v>
      </c>
      <c r="N39" s="10">
        <v>2.27</v>
      </c>
    </row>
    <row r="40" spans="1:14" x14ac:dyDescent="0.3">
      <c r="A40" t="s">
        <v>8</v>
      </c>
      <c r="B40">
        <v>2016</v>
      </c>
      <c r="C40" s="16">
        <v>13859</v>
      </c>
      <c r="D40" s="16" t="s">
        <v>117</v>
      </c>
      <c r="E40" s="16">
        <v>129</v>
      </c>
      <c r="F40" s="16">
        <v>677</v>
      </c>
      <c r="G40" s="16">
        <v>2473</v>
      </c>
      <c r="H40" s="16">
        <v>10265</v>
      </c>
      <c r="I40" s="16">
        <v>315</v>
      </c>
      <c r="J40" s="10">
        <v>0.93080308824590519</v>
      </c>
      <c r="K40" s="10">
        <v>4.88</v>
      </c>
      <c r="L40" s="10">
        <v>17.84</v>
      </c>
      <c r="M40" s="10">
        <v>74.069999999999993</v>
      </c>
      <c r="N40" s="10">
        <v>2.27</v>
      </c>
    </row>
    <row r="41" spans="1:14" x14ac:dyDescent="0.3">
      <c r="A41" t="s">
        <v>9</v>
      </c>
      <c r="B41">
        <v>2016</v>
      </c>
      <c r="C41" s="16">
        <v>53403</v>
      </c>
      <c r="D41" s="16">
        <v>49</v>
      </c>
      <c r="E41" s="16">
        <v>365</v>
      </c>
      <c r="F41" s="16">
        <v>2605</v>
      </c>
      <c r="G41" s="16">
        <v>9647</v>
      </c>
      <c r="H41" s="16">
        <v>38667</v>
      </c>
      <c r="I41" s="16">
        <v>2119</v>
      </c>
      <c r="J41" s="10">
        <v>0.68348220137445459</v>
      </c>
      <c r="K41" s="10">
        <v>4.88</v>
      </c>
      <c r="L41" s="10">
        <v>18.059999999999999</v>
      </c>
      <c r="M41" s="10">
        <v>72.41</v>
      </c>
      <c r="N41" s="10">
        <v>3.97</v>
      </c>
    </row>
    <row r="42" spans="1:14" x14ac:dyDescent="0.3">
      <c r="A42" t="s">
        <v>10</v>
      </c>
      <c r="B42">
        <v>2016</v>
      </c>
      <c r="C42" s="16">
        <v>741989</v>
      </c>
      <c r="D42" s="16" t="s">
        <v>117</v>
      </c>
      <c r="E42" s="16">
        <v>7492</v>
      </c>
      <c r="F42" s="16">
        <v>44818</v>
      </c>
      <c r="G42" s="16">
        <v>160461</v>
      </c>
      <c r="H42" s="16">
        <v>522461</v>
      </c>
      <c r="I42" s="16">
        <v>6757</v>
      </c>
      <c r="J42" s="10">
        <v>1.0097184729153668</v>
      </c>
      <c r="K42" s="10">
        <v>6.04</v>
      </c>
      <c r="L42" s="10">
        <v>21.63</v>
      </c>
      <c r="M42" s="10">
        <v>70.41</v>
      </c>
      <c r="N42" s="10">
        <v>0.91</v>
      </c>
    </row>
    <row r="43" spans="1:14" x14ac:dyDescent="0.3">
      <c r="A43" t="s">
        <v>11</v>
      </c>
      <c r="B43">
        <v>2016</v>
      </c>
      <c r="C43" s="16">
        <v>770197</v>
      </c>
      <c r="D43" s="16">
        <v>10</v>
      </c>
      <c r="E43" s="16">
        <v>9869</v>
      </c>
      <c r="F43" s="16">
        <v>54633</v>
      </c>
      <c r="G43" s="16">
        <v>194813</v>
      </c>
      <c r="H43" s="16">
        <v>506689</v>
      </c>
      <c r="I43" s="16">
        <v>4193</v>
      </c>
      <c r="J43" s="10">
        <v>1.2813604830971816</v>
      </c>
      <c r="K43" s="10">
        <v>7.09</v>
      </c>
      <c r="L43" s="10">
        <v>25.29</v>
      </c>
      <c r="M43" s="10">
        <v>65.790000000000006</v>
      </c>
      <c r="N43" s="10">
        <v>0.54</v>
      </c>
    </row>
    <row r="44" spans="1:14" x14ac:dyDescent="0.3">
      <c r="A44" t="s">
        <v>12</v>
      </c>
      <c r="B44">
        <v>2016</v>
      </c>
      <c r="C44" s="16">
        <v>93013</v>
      </c>
      <c r="D44" s="16">
        <v>40</v>
      </c>
      <c r="E44" s="16">
        <f>45+392+865</f>
        <v>1302</v>
      </c>
      <c r="F44" s="16">
        <v>7027</v>
      </c>
      <c r="G44" s="16">
        <v>25568</v>
      </c>
      <c r="H44" s="16">
        <v>58969</v>
      </c>
      <c r="I44" s="16">
        <v>147</v>
      </c>
      <c r="J44" s="10">
        <f>E44/C44*100</f>
        <v>1.399804328427209</v>
      </c>
      <c r="K44" s="10">
        <f>F44/$C44*100</f>
        <v>7.5548579230860193</v>
      </c>
      <c r="L44" s="10">
        <f>G44/$C44*100</f>
        <v>27.488630621526021</v>
      </c>
      <c r="M44" s="10">
        <f>H44/$C44*100</f>
        <v>63.398664702783478</v>
      </c>
      <c r="N44" s="10">
        <f>I44/$C44*100</f>
        <v>0.15804242417726555</v>
      </c>
    </row>
    <row r="45" spans="1:14" x14ac:dyDescent="0.3">
      <c r="A45" t="s">
        <v>13</v>
      </c>
      <c r="B45">
        <v>2016</v>
      </c>
      <c r="C45" s="16">
        <v>4022</v>
      </c>
      <c r="D45" s="16">
        <v>6</v>
      </c>
      <c r="E45" s="16">
        <v>32</v>
      </c>
      <c r="F45" s="16">
        <v>221</v>
      </c>
      <c r="G45" s="16">
        <v>677</v>
      </c>
      <c r="H45" s="16">
        <v>3036</v>
      </c>
      <c r="I45" s="16">
        <v>56</v>
      </c>
      <c r="J45" s="10">
        <v>0.79562406762804572</v>
      </c>
      <c r="K45" s="10">
        <v>5.49</v>
      </c>
      <c r="L45" s="10">
        <v>16.829999999999998</v>
      </c>
      <c r="M45" s="10">
        <v>75.48</v>
      </c>
      <c r="N45" s="10">
        <v>1.39</v>
      </c>
    </row>
    <row r="46" spans="1:14" x14ac:dyDescent="0.3">
      <c r="A46" t="s">
        <v>14</v>
      </c>
      <c r="B46">
        <v>2016</v>
      </c>
      <c r="C46" s="16">
        <v>63887</v>
      </c>
      <c r="D46" s="16" t="s">
        <v>117</v>
      </c>
      <c r="E46" s="16">
        <v>657</v>
      </c>
      <c r="F46" s="16">
        <v>3545</v>
      </c>
      <c r="G46" s="16">
        <v>12724</v>
      </c>
      <c r="H46" s="16">
        <v>45791</v>
      </c>
      <c r="I46" s="16">
        <v>1170</v>
      </c>
      <c r="J46" s="10">
        <v>1.0283782303128963</v>
      </c>
      <c r="K46" s="10">
        <v>5.55</v>
      </c>
      <c r="L46" s="10">
        <v>19.920000000000002</v>
      </c>
      <c r="M46" s="10">
        <v>71.67</v>
      </c>
      <c r="N46" s="10">
        <v>1.83</v>
      </c>
    </row>
    <row r="47" spans="1:14" x14ac:dyDescent="0.3">
      <c r="A47" t="s">
        <v>15</v>
      </c>
      <c r="B47">
        <v>2016</v>
      </c>
      <c r="C47" s="16">
        <v>471287</v>
      </c>
      <c r="D47" s="16">
        <v>1124</v>
      </c>
      <c r="E47" s="16">
        <v>4759</v>
      </c>
      <c r="F47" s="16">
        <v>31768</v>
      </c>
      <c r="G47" s="16">
        <v>130974</v>
      </c>
      <c r="H47" s="16">
        <v>300104</v>
      </c>
      <c r="I47" s="16">
        <v>3682</v>
      </c>
      <c r="J47" s="10">
        <v>1.0097880909085122</v>
      </c>
      <c r="K47" s="10">
        <v>6.74</v>
      </c>
      <c r="L47" s="10">
        <v>27.79</v>
      </c>
      <c r="M47" s="10">
        <v>63.68</v>
      </c>
      <c r="N47" s="10">
        <v>0.78</v>
      </c>
    </row>
    <row r="48" spans="1:14" x14ac:dyDescent="0.3">
      <c r="A48" t="s">
        <v>16</v>
      </c>
      <c r="B48">
        <v>2016</v>
      </c>
      <c r="C48" s="16">
        <v>21708</v>
      </c>
      <c r="D48" s="16">
        <v>0</v>
      </c>
      <c r="E48" s="16">
        <v>222</v>
      </c>
      <c r="F48" s="16">
        <v>1008</v>
      </c>
      <c r="G48" s="16">
        <v>4011</v>
      </c>
      <c r="H48" s="16">
        <v>16275</v>
      </c>
      <c r="I48" s="16">
        <v>192</v>
      </c>
      <c r="J48" s="10">
        <v>1.0226644555002764</v>
      </c>
      <c r="K48" s="10">
        <v>4.6399999999999997</v>
      </c>
      <c r="L48" s="10">
        <v>18.48</v>
      </c>
      <c r="M48" s="10">
        <v>74.97</v>
      </c>
      <c r="N48" s="10">
        <v>0.88</v>
      </c>
    </row>
    <row r="49" spans="1:14" x14ac:dyDescent="0.3">
      <c r="A49" t="s">
        <v>17</v>
      </c>
      <c r="B49">
        <v>2016</v>
      </c>
      <c r="C49" s="16">
        <v>28767</v>
      </c>
      <c r="D49" s="16">
        <v>0</v>
      </c>
      <c r="E49" s="16">
        <v>240</v>
      </c>
      <c r="F49" s="16">
        <v>1382</v>
      </c>
      <c r="G49" s="16">
        <v>4990</v>
      </c>
      <c r="H49" s="16">
        <v>22147</v>
      </c>
      <c r="I49" s="16">
        <v>8</v>
      </c>
      <c r="J49" s="10">
        <v>0.83428928981124206</v>
      </c>
      <c r="K49" s="10">
        <v>4.8</v>
      </c>
      <c r="L49" s="10">
        <v>17.350000000000001</v>
      </c>
      <c r="M49" s="10">
        <v>76.989999999999995</v>
      </c>
      <c r="N49" s="10">
        <v>0.03</v>
      </c>
    </row>
    <row r="50" spans="1:14" x14ac:dyDescent="0.3">
      <c r="A50" t="s">
        <v>18</v>
      </c>
      <c r="B50">
        <v>2016</v>
      </c>
      <c r="C50" s="16">
        <v>6807</v>
      </c>
      <c r="D50" s="16" t="s">
        <v>117</v>
      </c>
      <c r="E50" s="16">
        <v>60</v>
      </c>
      <c r="F50" s="16">
        <v>512</v>
      </c>
      <c r="G50" s="16">
        <v>2033</v>
      </c>
      <c r="H50" s="16">
        <v>4193</v>
      </c>
      <c r="I50" s="16">
        <v>9</v>
      </c>
      <c r="J50" s="10">
        <v>0.88144557073600704</v>
      </c>
      <c r="K50" s="10">
        <v>7.52</v>
      </c>
      <c r="L50" s="10">
        <v>29.87</v>
      </c>
      <c r="M50" s="10">
        <v>61.6</v>
      </c>
      <c r="N50" s="10">
        <v>0.13</v>
      </c>
    </row>
    <row r="51" spans="1:14" x14ac:dyDescent="0.3">
      <c r="A51" t="s">
        <v>19</v>
      </c>
      <c r="B51">
        <v>2016</v>
      </c>
      <c r="C51" s="16">
        <v>4532</v>
      </c>
      <c r="D51" s="16">
        <v>0</v>
      </c>
      <c r="E51" s="16">
        <v>58</v>
      </c>
      <c r="F51" s="16">
        <v>312</v>
      </c>
      <c r="G51" s="16">
        <v>1287</v>
      </c>
      <c r="H51" s="16">
        <v>2868</v>
      </c>
      <c r="I51" s="16">
        <v>7</v>
      </c>
      <c r="J51" s="10">
        <v>1.2797881729920566</v>
      </c>
      <c r="K51" s="10">
        <v>6.88</v>
      </c>
      <c r="L51" s="10">
        <v>28.4</v>
      </c>
      <c r="M51" s="10">
        <v>63.28</v>
      </c>
      <c r="N51" s="10">
        <v>0.15</v>
      </c>
    </row>
    <row r="52" spans="1:14" x14ac:dyDescent="0.3">
      <c r="A52" t="s">
        <v>20</v>
      </c>
      <c r="B52">
        <v>2016</v>
      </c>
      <c r="C52" s="16">
        <v>168763</v>
      </c>
      <c r="D52" s="16">
        <v>0</v>
      </c>
      <c r="E52" s="16">
        <v>1922</v>
      </c>
      <c r="F52" s="16">
        <v>9395</v>
      </c>
      <c r="G52" s="16">
        <v>39039</v>
      </c>
      <c r="H52" s="16">
        <v>116161</v>
      </c>
      <c r="I52" s="16">
        <v>2246</v>
      </c>
      <c r="J52" s="10">
        <v>1.1388752273898901</v>
      </c>
      <c r="K52" s="10">
        <v>5.57</v>
      </c>
      <c r="L52" s="10">
        <v>23.13</v>
      </c>
      <c r="M52" s="10">
        <v>68.83</v>
      </c>
      <c r="N52" s="10">
        <v>1.33</v>
      </c>
    </row>
    <row r="53" spans="1:14" x14ac:dyDescent="0.3">
      <c r="A53" t="s">
        <v>21</v>
      </c>
      <c r="B53">
        <v>2016</v>
      </c>
      <c r="C53" s="16">
        <v>59659</v>
      </c>
      <c r="D53" s="16">
        <v>0</v>
      </c>
      <c r="E53" s="16">
        <v>552</v>
      </c>
      <c r="F53" s="16">
        <v>3171</v>
      </c>
      <c r="G53" s="16">
        <v>10809</v>
      </c>
      <c r="H53" s="16">
        <v>42757</v>
      </c>
      <c r="I53" s="16">
        <v>2370</v>
      </c>
      <c r="J53" s="10">
        <v>0.92525855277493763</v>
      </c>
      <c r="K53" s="10">
        <v>5.32</v>
      </c>
      <c r="L53" s="10">
        <v>18.12</v>
      </c>
      <c r="M53" s="10">
        <v>71.67</v>
      </c>
      <c r="N53" s="10">
        <v>3.97</v>
      </c>
    </row>
    <row r="54" spans="1:14" x14ac:dyDescent="0.3">
      <c r="A54" t="s">
        <v>35</v>
      </c>
      <c r="B54">
        <v>2016</v>
      </c>
      <c r="C54" s="16">
        <v>382757</v>
      </c>
      <c r="D54" s="16">
        <v>7</v>
      </c>
      <c r="E54" s="16">
        <v>4017</v>
      </c>
      <c r="F54" s="16">
        <v>24792</v>
      </c>
      <c r="G54" s="16">
        <v>94842</v>
      </c>
      <c r="H54" s="16">
        <v>256236</v>
      </c>
      <c r="I54" s="16">
        <v>2870</v>
      </c>
      <c r="J54" s="10">
        <v>1.049490930276912</v>
      </c>
      <c r="K54" s="10">
        <v>6.48</v>
      </c>
      <c r="L54" s="10">
        <v>24.78</v>
      </c>
      <c r="M54" s="10">
        <v>66.94</v>
      </c>
      <c r="N54" s="10">
        <v>0.75</v>
      </c>
    </row>
    <row r="55" spans="1:14" x14ac:dyDescent="0.3">
      <c r="A55" t="s">
        <v>23</v>
      </c>
      <c r="B55">
        <v>2016</v>
      </c>
      <c r="C55" s="16">
        <v>87326</v>
      </c>
      <c r="D55" s="16">
        <v>114</v>
      </c>
      <c r="E55" s="16">
        <v>901</v>
      </c>
      <c r="F55" s="16">
        <v>5936</v>
      </c>
      <c r="G55" s="16">
        <v>23431</v>
      </c>
      <c r="H55" s="16">
        <v>56959</v>
      </c>
      <c r="I55" s="16">
        <v>99</v>
      </c>
      <c r="J55" s="10">
        <v>1.031766026154868</v>
      </c>
      <c r="K55" s="10">
        <v>6.8</v>
      </c>
      <c r="L55" s="10">
        <v>26.83</v>
      </c>
      <c r="M55" s="10">
        <v>65.23</v>
      </c>
      <c r="N55" s="10">
        <v>0.11</v>
      </c>
    </row>
    <row r="56" spans="1:14" x14ac:dyDescent="0.3">
      <c r="A56" t="s">
        <v>24</v>
      </c>
      <c r="B56">
        <v>2016</v>
      </c>
      <c r="C56" s="16">
        <v>57564</v>
      </c>
      <c r="D56" s="16">
        <v>0</v>
      </c>
      <c r="E56" s="16">
        <v>576</v>
      </c>
      <c r="F56" s="16">
        <v>3531</v>
      </c>
      <c r="G56" s="16">
        <v>12707</v>
      </c>
      <c r="H56" s="16">
        <v>40422</v>
      </c>
      <c r="I56" s="16">
        <v>328</v>
      </c>
      <c r="J56" s="10">
        <v>1.0006253908692933</v>
      </c>
      <c r="K56" s="10">
        <v>6.13</v>
      </c>
      <c r="L56" s="10">
        <v>22.07</v>
      </c>
      <c r="M56" s="10">
        <v>70.22</v>
      </c>
      <c r="N56" s="10">
        <v>0.56999999999999995</v>
      </c>
    </row>
    <row r="57" spans="1:14" x14ac:dyDescent="0.3">
      <c r="A57" t="s">
        <v>25</v>
      </c>
      <c r="B57">
        <v>2016</v>
      </c>
      <c r="C57" s="16">
        <v>20079</v>
      </c>
      <c r="D57" s="16">
        <v>0</v>
      </c>
      <c r="E57" s="16">
        <v>232</v>
      </c>
      <c r="F57" s="16">
        <v>1349</v>
      </c>
      <c r="G57" s="16">
        <v>4144</v>
      </c>
      <c r="H57" s="16">
        <v>14242</v>
      </c>
      <c r="I57" s="16">
        <v>112</v>
      </c>
      <c r="J57" s="10">
        <v>1.1554360276906219</v>
      </c>
      <c r="K57" s="10">
        <v>6.72</v>
      </c>
      <c r="L57" s="10">
        <v>20.64</v>
      </c>
      <c r="M57" s="10">
        <v>70.930000000000007</v>
      </c>
      <c r="N57" s="10">
        <v>0.56000000000000005</v>
      </c>
    </row>
    <row r="58" spans="1:14" x14ac:dyDescent="0.3">
      <c r="A58" t="s">
        <v>26</v>
      </c>
      <c r="B58">
        <v>2016</v>
      </c>
      <c r="C58" s="16">
        <v>360621</v>
      </c>
      <c r="D58" s="16">
        <v>49958</v>
      </c>
      <c r="E58" s="16">
        <v>4006</v>
      </c>
      <c r="F58" s="16">
        <v>23167</v>
      </c>
      <c r="G58" s="16">
        <v>82602</v>
      </c>
      <c r="H58" s="16">
        <v>245825</v>
      </c>
      <c r="I58" s="16">
        <v>5021</v>
      </c>
      <c r="J58" s="10">
        <v>1.1108615416184859</v>
      </c>
      <c r="K58" s="10">
        <v>6.42</v>
      </c>
      <c r="L58" s="10">
        <v>22.91</v>
      </c>
      <c r="M58" s="10">
        <v>68.17</v>
      </c>
      <c r="N58" s="10">
        <v>1.39</v>
      </c>
    </row>
    <row r="59" spans="1:14" x14ac:dyDescent="0.3">
      <c r="A59" t="s">
        <v>27</v>
      </c>
      <c r="B59">
        <v>2016</v>
      </c>
      <c r="C59" s="16">
        <v>121373</v>
      </c>
      <c r="D59" s="16">
        <v>24</v>
      </c>
      <c r="E59" s="16">
        <v>1097</v>
      </c>
      <c r="F59" s="16">
        <v>5735</v>
      </c>
      <c r="G59" s="16">
        <v>22484</v>
      </c>
      <c r="H59" s="16">
        <v>83259</v>
      </c>
      <c r="I59" s="16">
        <v>8798</v>
      </c>
      <c r="J59" s="10">
        <v>0.90382539774084858</v>
      </c>
      <c r="K59" s="10">
        <v>4.7300000000000004</v>
      </c>
      <c r="L59" s="10">
        <v>18.52</v>
      </c>
      <c r="M59" s="10">
        <v>68.599999999999994</v>
      </c>
      <c r="N59" s="10">
        <v>7.25</v>
      </c>
    </row>
    <row r="60" spans="1:14" x14ac:dyDescent="0.3">
      <c r="A60" t="s">
        <v>28</v>
      </c>
      <c r="B60">
        <v>2016</v>
      </c>
      <c r="C60" s="16">
        <v>87924</v>
      </c>
      <c r="D60" s="16">
        <v>0</v>
      </c>
      <c r="E60" s="16">
        <v>958</v>
      </c>
      <c r="F60" s="16">
        <v>5417</v>
      </c>
      <c r="G60" s="16">
        <v>23719</v>
      </c>
      <c r="H60" s="16">
        <v>57380</v>
      </c>
      <c r="I60" s="16">
        <v>450</v>
      </c>
      <c r="J60" s="10">
        <v>1.0895773622674128</v>
      </c>
      <c r="K60" s="10">
        <v>6.16</v>
      </c>
      <c r="L60" s="10">
        <v>26.98</v>
      </c>
      <c r="M60" s="10">
        <v>65.260000000000005</v>
      </c>
      <c r="N60" s="10">
        <v>0.51</v>
      </c>
    </row>
    <row r="61" spans="1:14" x14ac:dyDescent="0.3">
      <c r="A61" t="s">
        <v>29</v>
      </c>
      <c r="B61">
        <v>2016</v>
      </c>
      <c r="C61" s="16">
        <v>693110</v>
      </c>
      <c r="D61" s="16">
        <v>1963</v>
      </c>
      <c r="E61" s="16">
        <v>8457</v>
      </c>
      <c r="F61" s="16">
        <v>45332</v>
      </c>
      <c r="G61" s="16">
        <v>150285</v>
      </c>
      <c r="H61" s="16">
        <v>471310</v>
      </c>
      <c r="I61" s="16">
        <v>17726</v>
      </c>
      <c r="J61" s="10">
        <v>1.2201526453232532</v>
      </c>
      <c r="K61" s="10">
        <v>6.54</v>
      </c>
      <c r="L61" s="10">
        <v>21.68</v>
      </c>
      <c r="M61" s="10">
        <v>68</v>
      </c>
      <c r="N61" s="10">
        <v>2.56</v>
      </c>
    </row>
    <row r="62" spans="1:14" x14ac:dyDescent="0.3">
      <c r="A62" t="s">
        <v>30</v>
      </c>
      <c r="B62">
        <v>2016</v>
      </c>
      <c r="C62" s="16">
        <v>753739</v>
      </c>
      <c r="D62" s="16">
        <v>23410</v>
      </c>
      <c r="E62" s="16">
        <v>9148</v>
      </c>
      <c r="F62" s="16">
        <v>49559</v>
      </c>
      <c r="G62" s="16">
        <v>162902</v>
      </c>
      <c r="H62" s="16">
        <v>513873</v>
      </c>
      <c r="I62" s="16">
        <v>18257</v>
      </c>
      <c r="J62" s="10">
        <v>1.2136827204111769</v>
      </c>
      <c r="K62" s="10">
        <v>6.58</v>
      </c>
      <c r="L62" s="10">
        <v>21.61</v>
      </c>
      <c r="M62" s="10">
        <v>68.180000000000007</v>
      </c>
      <c r="N62" s="10">
        <v>2.42</v>
      </c>
    </row>
    <row r="63" spans="1:14" x14ac:dyDescent="0.3">
      <c r="A63" t="s">
        <v>31</v>
      </c>
      <c r="B63">
        <v>2016</v>
      </c>
      <c r="C63" s="16">
        <v>24233</v>
      </c>
      <c r="D63" s="16">
        <v>0</v>
      </c>
      <c r="E63" s="16">
        <v>250</v>
      </c>
      <c r="F63" s="16">
        <v>1599</v>
      </c>
      <c r="G63" s="16">
        <v>5322</v>
      </c>
      <c r="H63" s="16">
        <v>16903</v>
      </c>
      <c r="I63" s="16">
        <v>159</v>
      </c>
      <c r="J63" s="10">
        <v>1.0316510543473776</v>
      </c>
      <c r="K63" s="10">
        <v>6.6</v>
      </c>
      <c r="L63" s="10">
        <v>21.96</v>
      </c>
      <c r="M63" s="10">
        <v>69.75</v>
      </c>
      <c r="N63" s="10">
        <v>0.66</v>
      </c>
    </row>
    <row r="64" spans="1:14" x14ac:dyDescent="0.3">
      <c r="A64" t="s">
        <v>32</v>
      </c>
      <c r="B64">
        <v>2016</v>
      </c>
      <c r="C64" s="16">
        <v>53370</v>
      </c>
      <c r="D64" s="16">
        <v>414</v>
      </c>
      <c r="E64" s="16">
        <v>618</v>
      </c>
      <c r="F64" s="16">
        <v>3762</v>
      </c>
      <c r="G64" s="16">
        <v>10935</v>
      </c>
      <c r="H64" s="16">
        <v>37133</v>
      </c>
      <c r="I64" s="16">
        <v>922</v>
      </c>
      <c r="J64" s="10">
        <v>1.1579539066891511</v>
      </c>
      <c r="K64" s="10">
        <v>7.05</v>
      </c>
      <c r="L64" s="10">
        <v>20.49</v>
      </c>
      <c r="M64" s="10">
        <v>69.58</v>
      </c>
      <c r="N64" s="10">
        <v>1.73</v>
      </c>
    </row>
    <row r="65" spans="1:14" x14ac:dyDescent="0.3">
      <c r="A65" t="s">
        <v>33</v>
      </c>
      <c r="B65">
        <v>2016</v>
      </c>
      <c r="C65" s="16">
        <v>30564</v>
      </c>
      <c r="D65" s="16">
        <v>403</v>
      </c>
      <c r="E65" s="16">
        <v>321</v>
      </c>
      <c r="F65" s="16">
        <v>2000</v>
      </c>
      <c r="G65" s="16">
        <v>6301</v>
      </c>
      <c r="H65" s="16">
        <v>20969</v>
      </c>
      <c r="I65" s="16">
        <v>973</v>
      </c>
      <c r="J65" s="10">
        <v>1.0502552021986651</v>
      </c>
      <c r="K65" s="10">
        <v>6.54</v>
      </c>
      <c r="L65" s="10">
        <v>20.62</v>
      </c>
      <c r="M65" s="10">
        <v>68.61</v>
      </c>
      <c r="N65" s="10">
        <v>3.18</v>
      </c>
    </row>
    <row r="66" spans="1:14" x14ac:dyDescent="0.3">
      <c r="A66" t="s">
        <v>2</v>
      </c>
      <c r="B66">
        <v>2017</v>
      </c>
      <c r="C66" s="16">
        <v>86941</v>
      </c>
      <c r="D66" s="16">
        <v>0</v>
      </c>
      <c r="E66" s="16">
        <v>966</v>
      </c>
      <c r="F66" s="16">
        <v>5685</v>
      </c>
      <c r="G66" s="16">
        <v>21430</v>
      </c>
      <c r="H66" s="16">
        <v>58627</v>
      </c>
      <c r="I66" s="16">
        <v>233</v>
      </c>
      <c r="J66" s="10">
        <v>1.1110983310520928</v>
      </c>
      <c r="K66" s="10">
        <v>6.54</v>
      </c>
      <c r="L66" s="10">
        <v>24.65</v>
      </c>
      <c r="M66" s="10">
        <v>67.430000000000007</v>
      </c>
      <c r="N66" s="10">
        <v>0.27</v>
      </c>
    </row>
    <row r="67" spans="1:14" x14ac:dyDescent="0.3">
      <c r="A67" t="s">
        <v>3</v>
      </c>
      <c r="B67">
        <v>2017</v>
      </c>
      <c r="C67" s="16">
        <v>117487</v>
      </c>
      <c r="D67" s="16">
        <v>1602</v>
      </c>
      <c r="E67" s="16">
        <v>1267</v>
      </c>
      <c r="F67" s="16">
        <v>8459</v>
      </c>
      <c r="G67" s="16">
        <v>31350</v>
      </c>
      <c r="H67" s="16">
        <v>76208</v>
      </c>
      <c r="I67" s="16">
        <v>203</v>
      </c>
      <c r="J67" s="10">
        <v>1.0784171865823453</v>
      </c>
      <c r="K67" s="10">
        <v>7.2</v>
      </c>
      <c r="L67" s="10">
        <v>26.68</v>
      </c>
      <c r="M67" s="10">
        <v>64.87</v>
      </c>
      <c r="N67" s="10">
        <v>0.17</v>
      </c>
    </row>
    <row r="68" spans="1:14" x14ac:dyDescent="0.3">
      <c r="A68" t="s">
        <v>4</v>
      </c>
      <c r="B68">
        <v>2017</v>
      </c>
      <c r="C68" s="16">
        <v>36584</v>
      </c>
      <c r="D68" s="16">
        <v>0</v>
      </c>
      <c r="E68" s="16">
        <v>324</v>
      </c>
      <c r="F68" s="16">
        <v>2207</v>
      </c>
      <c r="G68" s="16">
        <v>8115</v>
      </c>
      <c r="H68" s="16">
        <v>25419</v>
      </c>
      <c r="I68" s="16">
        <v>519</v>
      </c>
      <c r="J68" s="10">
        <v>0.88563306363437566</v>
      </c>
      <c r="K68" s="10">
        <v>6.03</v>
      </c>
      <c r="L68" s="10">
        <v>22.18</v>
      </c>
      <c r="M68" s="10">
        <v>69.48</v>
      </c>
      <c r="N68" s="10">
        <v>1.42</v>
      </c>
    </row>
    <row r="69" spans="1:14" x14ac:dyDescent="0.3">
      <c r="A69" t="s">
        <v>5</v>
      </c>
      <c r="B69">
        <v>2017</v>
      </c>
      <c r="C69" s="16">
        <v>9428</v>
      </c>
      <c r="D69" s="16">
        <v>15</v>
      </c>
      <c r="E69" s="16">
        <v>107</v>
      </c>
      <c r="F69" s="16">
        <v>961</v>
      </c>
      <c r="G69" s="16">
        <v>4081</v>
      </c>
      <c r="H69" s="16">
        <v>4271</v>
      </c>
      <c r="I69" s="16">
        <v>8</v>
      </c>
      <c r="J69" s="10">
        <v>1.1349172677131947</v>
      </c>
      <c r="K69" s="10">
        <v>10.19</v>
      </c>
      <c r="L69" s="10">
        <v>43.29</v>
      </c>
      <c r="M69" s="10">
        <v>45.3</v>
      </c>
      <c r="N69" s="10">
        <v>0.08</v>
      </c>
    </row>
    <row r="70" spans="1:14" x14ac:dyDescent="0.3">
      <c r="A70" t="s">
        <v>6</v>
      </c>
      <c r="B70">
        <v>2017</v>
      </c>
      <c r="C70" s="16">
        <v>111917</v>
      </c>
      <c r="D70" s="16">
        <v>2488</v>
      </c>
      <c r="E70" s="16">
        <v>1277</v>
      </c>
      <c r="F70" s="16">
        <v>6895</v>
      </c>
      <c r="G70" s="16">
        <v>21664</v>
      </c>
      <c r="H70" s="16">
        <v>79025</v>
      </c>
      <c r="I70" s="16">
        <v>3056</v>
      </c>
      <c r="J70" s="10">
        <v>1.1410241518268003</v>
      </c>
      <c r="K70" s="10">
        <v>6.16</v>
      </c>
      <c r="L70" s="10">
        <v>19.36</v>
      </c>
      <c r="M70" s="10">
        <v>70.61</v>
      </c>
      <c r="N70" s="10">
        <v>2.73</v>
      </c>
    </row>
    <row r="71" spans="1:14" x14ac:dyDescent="0.3">
      <c r="A71" t="s">
        <v>7</v>
      </c>
      <c r="B71">
        <v>2017</v>
      </c>
      <c r="C71" s="16">
        <v>61690</v>
      </c>
      <c r="D71" s="16">
        <v>680</v>
      </c>
      <c r="E71" s="16">
        <v>606</v>
      </c>
      <c r="F71" s="16">
        <v>3265</v>
      </c>
      <c r="G71" s="16">
        <v>11473</v>
      </c>
      <c r="H71" s="16">
        <v>44965</v>
      </c>
      <c r="I71" s="16">
        <v>1381</v>
      </c>
      <c r="J71" s="10">
        <v>0.98233100988815036</v>
      </c>
      <c r="K71" s="10">
        <v>5.29</v>
      </c>
      <c r="L71" s="10">
        <v>18.600000000000001</v>
      </c>
      <c r="M71" s="10">
        <v>72.89</v>
      </c>
      <c r="N71" s="10">
        <v>2.2400000000000002</v>
      </c>
    </row>
    <row r="72" spans="1:14" x14ac:dyDescent="0.3">
      <c r="A72" t="s">
        <v>8</v>
      </c>
      <c r="B72">
        <v>2017</v>
      </c>
      <c r="C72" s="16">
        <v>13511</v>
      </c>
      <c r="D72" s="16">
        <v>0</v>
      </c>
      <c r="E72" s="16">
        <v>125</v>
      </c>
      <c r="F72" s="16">
        <v>661</v>
      </c>
      <c r="G72" s="16">
        <v>2489</v>
      </c>
      <c r="H72" s="16">
        <v>9919</v>
      </c>
      <c r="I72" s="16">
        <v>317</v>
      </c>
      <c r="J72" s="10">
        <v>0.92517208200725343</v>
      </c>
      <c r="K72" s="10">
        <v>4.8899999999999997</v>
      </c>
      <c r="L72" s="10">
        <v>18.420000000000002</v>
      </c>
      <c r="M72" s="10">
        <v>73.41</v>
      </c>
      <c r="N72" s="10">
        <v>2.35</v>
      </c>
    </row>
    <row r="73" spans="1:14" x14ac:dyDescent="0.3">
      <c r="A73" t="s">
        <v>9</v>
      </c>
      <c r="B73">
        <v>2017</v>
      </c>
      <c r="C73" s="16">
        <v>50628</v>
      </c>
      <c r="D73" s="16">
        <v>81</v>
      </c>
      <c r="E73" s="16">
        <v>358</v>
      </c>
      <c r="F73" s="16">
        <v>2554</v>
      </c>
      <c r="G73" s="16">
        <v>9157</v>
      </c>
      <c r="H73" s="16">
        <v>36823</v>
      </c>
      <c r="I73" s="16">
        <v>1736</v>
      </c>
      <c r="J73" s="10">
        <v>0.70711859050327885</v>
      </c>
      <c r="K73" s="10">
        <v>5.04</v>
      </c>
      <c r="L73" s="10">
        <v>18.09</v>
      </c>
      <c r="M73" s="10">
        <v>72.73</v>
      </c>
      <c r="N73" s="10">
        <v>3.43</v>
      </c>
    </row>
    <row r="74" spans="1:14" x14ac:dyDescent="0.3">
      <c r="A74" t="s">
        <v>10</v>
      </c>
      <c r="B74">
        <v>2017</v>
      </c>
      <c r="C74" s="16">
        <v>727472</v>
      </c>
      <c r="D74" s="16">
        <v>0</v>
      </c>
      <c r="E74" s="16">
        <v>7655</v>
      </c>
      <c r="F74" s="16">
        <v>43622</v>
      </c>
      <c r="G74" s="16">
        <v>155536</v>
      </c>
      <c r="H74" s="16">
        <v>514526</v>
      </c>
      <c r="I74" s="16">
        <v>6133</v>
      </c>
      <c r="J74" s="10">
        <v>1.0522741768755361</v>
      </c>
      <c r="K74" s="10">
        <v>6</v>
      </c>
      <c r="L74" s="10">
        <v>21.38</v>
      </c>
      <c r="M74" s="10">
        <v>70.73</v>
      </c>
      <c r="N74" s="10">
        <v>0.84</v>
      </c>
    </row>
    <row r="75" spans="1:14" x14ac:dyDescent="0.3">
      <c r="A75" t="s">
        <v>11</v>
      </c>
      <c r="B75">
        <v>2017</v>
      </c>
      <c r="C75" s="16">
        <v>773138</v>
      </c>
      <c r="D75" s="16">
        <v>10</v>
      </c>
      <c r="E75" s="16">
        <v>9959</v>
      </c>
      <c r="F75" s="16">
        <v>54409</v>
      </c>
      <c r="G75" s="16">
        <v>195318</v>
      </c>
      <c r="H75" s="16">
        <v>509474</v>
      </c>
      <c r="I75" s="16">
        <v>3978</v>
      </c>
      <c r="J75" s="10">
        <v>1.288127087272906</v>
      </c>
      <c r="K75" s="10">
        <v>7.04</v>
      </c>
      <c r="L75" s="10">
        <v>25.26</v>
      </c>
      <c r="M75" s="10">
        <v>65.900000000000006</v>
      </c>
      <c r="N75" s="10">
        <v>0.51</v>
      </c>
    </row>
    <row r="76" spans="1:14" x14ac:dyDescent="0.3">
      <c r="A76" t="s">
        <v>12</v>
      </c>
      <c r="B76">
        <v>2017</v>
      </c>
      <c r="C76" s="16">
        <v>91566</v>
      </c>
      <c r="D76" s="16">
        <v>9</v>
      </c>
      <c r="E76" s="16">
        <f>39+334+775</f>
        <v>1148</v>
      </c>
      <c r="F76" s="16">
        <v>6307</v>
      </c>
      <c r="G76" s="16">
        <v>24735</v>
      </c>
      <c r="H76" s="16">
        <v>59240</v>
      </c>
      <c r="I76" s="16">
        <v>136</v>
      </c>
      <c r="J76" s="10">
        <f>E76/C76*100</f>
        <v>1.2537404713539959</v>
      </c>
      <c r="K76" s="10">
        <f>F76/$C76*100</f>
        <v>6.8879278334753078</v>
      </c>
      <c r="L76" s="10">
        <f>G76/$C76*100</f>
        <v>27.013301880610708</v>
      </c>
      <c r="M76" s="10">
        <f>H76/$C76*100</f>
        <v>64.696503068824669</v>
      </c>
      <c r="N76" s="10">
        <f>I76/$C76*100</f>
        <v>0.1485267457353166</v>
      </c>
    </row>
    <row r="77" spans="1:14" x14ac:dyDescent="0.3">
      <c r="A77" t="s">
        <v>13</v>
      </c>
      <c r="B77">
        <v>2017</v>
      </c>
      <c r="C77" s="16">
        <v>4059</v>
      </c>
      <c r="D77" s="16" t="s">
        <v>117</v>
      </c>
      <c r="E77" s="16">
        <v>39</v>
      </c>
      <c r="F77" s="16">
        <v>205</v>
      </c>
      <c r="G77" s="16">
        <v>660</v>
      </c>
      <c r="H77" s="16">
        <v>3089</v>
      </c>
      <c r="I77" s="16">
        <v>66</v>
      </c>
      <c r="J77" s="10">
        <v>0.96082779009608288</v>
      </c>
      <c r="K77" s="10">
        <v>5.05</v>
      </c>
      <c r="L77" s="10">
        <v>16.260000000000002</v>
      </c>
      <c r="M77" s="10">
        <v>76.099999999999994</v>
      </c>
      <c r="N77" s="10">
        <v>1.63</v>
      </c>
    </row>
    <row r="78" spans="1:14" x14ac:dyDescent="0.3">
      <c r="A78" t="s">
        <v>14</v>
      </c>
      <c r="B78">
        <v>2017</v>
      </c>
      <c r="C78" s="16">
        <v>61846</v>
      </c>
      <c r="D78" s="16">
        <v>22</v>
      </c>
      <c r="E78" s="16">
        <v>666</v>
      </c>
      <c r="F78" s="16">
        <v>3494</v>
      </c>
      <c r="G78" s="16">
        <v>12763</v>
      </c>
      <c r="H78" s="16">
        <v>44142</v>
      </c>
      <c r="I78" s="16">
        <v>781</v>
      </c>
      <c r="J78" s="10">
        <v>1.0768683504187821</v>
      </c>
      <c r="K78" s="10">
        <v>5.65</v>
      </c>
      <c r="L78" s="10">
        <v>20.64</v>
      </c>
      <c r="M78" s="10">
        <v>71.37</v>
      </c>
      <c r="N78" s="10">
        <v>1.26</v>
      </c>
    </row>
    <row r="79" spans="1:14" x14ac:dyDescent="0.3">
      <c r="A79" t="s">
        <v>15</v>
      </c>
      <c r="B79">
        <v>2017</v>
      </c>
      <c r="C79" s="16">
        <v>458157</v>
      </c>
      <c r="D79" s="16">
        <v>1762</v>
      </c>
      <c r="E79" s="16">
        <v>4598</v>
      </c>
      <c r="F79" s="16">
        <v>30662</v>
      </c>
      <c r="G79" s="16">
        <v>126730</v>
      </c>
      <c r="H79" s="16">
        <v>293108</v>
      </c>
      <c r="I79" s="16">
        <v>3059</v>
      </c>
      <c r="J79" s="10">
        <v>1.0035861069458722</v>
      </c>
      <c r="K79" s="10">
        <v>6.69</v>
      </c>
      <c r="L79" s="10">
        <v>27.66</v>
      </c>
      <c r="M79" s="10">
        <v>63.98</v>
      </c>
      <c r="N79" s="10">
        <v>0.67</v>
      </c>
    </row>
    <row r="80" spans="1:14" x14ac:dyDescent="0.3">
      <c r="A80" t="s">
        <v>16</v>
      </c>
      <c r="B80">
        <v>2017</v>
      </c>
      <c r="C80" s="16">
        <v>20636</v>
      </c>
      <c r="D80" s="16">
        <v>0</v>
      </c>
      <c r="E80" s="16">
        <v>220</v>
      </c>
      <c r="F80" s="16">
        <v>912</v>
      </c>
      <c r="G80" s="16">
        <v>3605</v>
      </c>
      <c r="H80" s="16">
        <v>15739</v>
      </c>
      <c r="I80" s="16">
        <v>160</v>
      </c>
      <c r="J80" s="10">
        <v>1.0660980810234542</v>
      </c>
      <c r="K80" s="10">
        <v>4.42</v>
      </c>
      <c r="L80" s="10">
        <v>17.47</v>
      </c>
      <c r="M80" s="10">
        <v>76.27</v>
      </c>
      <c r="N80" s="10">
        <v>0.78</v>
      </c>
    </row>
    <row r="81" spans="1:14" x14ac:dyDescent="0.3">
      <c r="A81" t="s">
        <v>17</v>
      </c>
      <c r="B81">
        <v>2017</v>
      </c>
      <c r="C81" s="16">
        <v>27229</v>
      </c>
      <c r="D81" s="16">
        <v>0</v>
      </c>
      <c r="E81" s="16">
        <v>249</v>
      </c>
      <c r="F81" s="16">
        <v>1286</v>
      </c>
      <c r="G81" s="16">
        <v>4514</v>
      </c>
      <c r="H81" s="16">
        <v>21120</v>
      </c>
      <c r="I81" s="16">
        <v>60</v>
      </c>
      <c r="J81" s="10">
        <v>0.91446619413125718</v>
      </c>
      <c r="K81" s="10">
        <v>4.72</v>
      </c>
      <c r="L81" s="10">
        <v>16.579999999999998</v>
      </c>
      <c r="M81" s="10">
        <v>77.56</v>
      </c>
      <c r="N81" s="10">
        <v>0.22</v>
      </c>
    </row>
    <row r="82" spans="1:14" x14ac:dyDescent="0.3">
      <c r="A82" t="s">
        <v>18</v>
      </c>
      <c r="B82">
        <v>2017</v>
      </c>
      <c r="C82" s="16">
        <v>6993</v>
      </c>
      <c r="D82" s="16" t="s">
        <v>117</v>
      </c>
      <c r="E82" s="16">
        <v>71</v>
      </c>
      <c r="F82" s="16">
        <v>463</v>
      </c>
      <c r="G82" s="16">
        <v>2027</v>
      </c>
      <c r="H82" s="16">
        <v>4422</v>
      </c>
      <c r="I82" s="16">
        <v>10</v>
      </c>
      <c r="J82" s="10">
        <v>1.0153010153010154</v>
      </c>
      <c r="K82" s="10">
        <v>6.62</v>
      </c>
      <c r="L82" s="10">
        <v>28.99</v>
      </c>
      <c r="M82" s="10">
        <v>63.23</v>
      </c>
      <c r="N82" s="10">
        <v>0.14000000000000001</v>
      </c>
    </row>
    <row r="83" spans="1:14" x14ac:dyDescent="0.3">
      <c r="A83" t="s">
        <v>19</v>
      </c>
      <c r="B83">
        <v>2017</v>
      </c>
      <c r="C83" s="16">
        <v>4379</v>
      </c>
      <c r="D83" s="16">
        <v>0</v>
      </c>
      <c r="E83" s="16">
        <v>49</v>
      </c>
      <c r="F83" s="16">
        <v>301</v>
      </c>
      <c r="G83" s="16">
        <v>1376</v>
      </c>
      <c r="H83" s="16">
        <v>2646</v>
      </c>
      <c r="I83" s="16">
        <v>7</v>
      </c>
      <c r="J83" s="10">
        <v>1.1189769353733729</v>
      </c>
      <c r="K83" s="10">
        <v>6.87</v>
      </c>
      <c r="L83" s="10">
        <v>31.42</v>
      </c>
      <c r="M83" s="10">
        <v>60.42</v>
      </c>
      <c r="N83" s="10">
        <v>0.16</v>
      </c>
    </row>
    <row r="84" spans="1:14" x14ac:dyDescent="0.3">
      <c r="A84" t="s">
        <v>20</v>
      </c>
      <c r="B84">
        <v>2017</v>
      </c>
      <c r="C84" s="16">
        <v>165448</v>
      </c>
      <c r="D84" s="16">
        <v>0</v>
      </c>
      <c r="E84" s="16">
        <v>1799</v>
      </c>
      <c r="F84" s="16">
        <v>9475</v>
      </c>
      <c r="G84" s="16">
        <v>38557</v>
      </c>
      <c r="H84" s="16">
        <v>113384</v>
      </c>
      <c r="I84" s="16">
        <v>2233</v>
      </c>
      <c r="J84" s="10">
        <v>1.0873507083796723</v>
      </c>
      <c r="K84" s="10">
        <v>5.73</v>
      </c>
      <c r="L84" s="10">
        <v>23.3</v>
      </c>
      <c r="M84" s="10">
        <v>68.53</v>
      </c>
      <c r="N84" s="10">
        <v>1.35</v>
      </c>
    </row>
    <row r="85" spans="1:14" x14ac:dyDescent="0.3">
      <c r="A85" t="s">
        <v>21</v>
      </c>
      <c r="B85">
        <v>2017</v>
      </c>
      <c r="C85" s="16">
        <v>57163</v>
      </c>
      <c r="D85" s="16">
        <v>0</v>
      </c>
      <c r="E85" s="16">
        <v>498</v>
      </c>
      <c r="F85" s="16">
        <v>2943</v>
      </c>
      <c r="G85" s="16">
        <v>10270</v>
      </c>
      <c r="H85" s="16">
        <v>40830</v>
      </c>
      <c r="I85" s="16">
        <v>2622</v>
      </c>
      <c r="J85" s="10">
        <v>0.87119290450116338</v>
      </c>
      <c r="K85" s="10">
        <v>5.15</v>
      </c>
      <c r="L85" s="10">
        <v>17.97</v>
      </c>
      <c r="M85" s="10">
        <v>71.430000000000007</v>
      </c>
      <c r="N85" s="10">
        <v>4.59</v>
      </c>
    </row>
    <row r="86" spans="1:14" x14ac:dyDescent="0.3">
      <c r="A86" t="s">
        <v>35</v>
      </c>
      <c r="B86">
        <v>2017</v>
      </c>
      <c r="C86" s="16">
        <v>402576</v>
      </c>
      <c r="D86" s="16">
        <v>56</v>
      </c>
      <c r="E86" s="16">
        <v>3972</v>
      </c>
      <c r="F86" s="16">
        <v>25275</v>
      </c>
      <c r="G86" s="16">
        <v>97796</v>
      </c>
      <c r="H86" s="16">
        <v>272635</v>
      </c>
      <c r="I86" s="16">
        <v>2898</v>
      </c>
      <c r="J86" s="10">
        <v>0.98664599976153577</v>
      </c>
      <c r="K86" s="10">
        <v>6.28</v>
      </c>
      <c r="L86" s="10">
        <v>24.29</v>
      </c>
      <c r="M86" s="10">
        <v>67.72</v>
      </c>
      <c r="N86" s="10">
        <v>0.72</v>
      </c>
    </row>
    <row r="87" spans="1:14" x14ac:dyDescent="0.3">
      <c r="A87" t="s">
        <v>23</v>
      </c>
      <c r="B87">
        <v>2017</v>
      </c>
      <c r="C87" s="16">
        <v>86375</v>
      </c>
      <c r="D87" s="16">
        <v>123</v>
      </c>
      <c r="E87" s="16">
        <v>918</v>
      </c>
      <c r="F87" s="16">
        <v>6135</v>
      </c>
      <c r="G87" s="16">
        <v>23038</v>
      </c>
      <c r="H87" s="16">
        <v>56185</v>
      </c>
      <c r="I87" s="16">
        <v>99</v>
      </c>
      <c r="J87" s="10">
        <v>1.0628075253256151</v>
      </c>
      <c r="K87" s="10">
        <v>7.1</v>
      </c>
      <c r="L87" s="10">
        <v>26.67</v>
      </c>
      <c r="M87" s="10">
        <v>65.05</v>
      </c>
      <c r="N87" s="10">
        <v>0.11</v>
      </c>
    </row>
    <row r="88" spans="1:14" x14ac:dyDescent="0.3">
      <c r="A88" t="s">
        <v>24</v>
      </c>
      <c r="B88">
        <v>2017</v>
      </c>
      <c r="C88" s="16">
        <v>57999</v>
      </c>
      <c r="D88" s="16">
        <v>0</v>
      </c>
      <c r="E88" s="16">
        <v>591</v>
      </c>
      <c r="F88" s="16">
        <v>3536</v>
      </c>
      <c r="G88" s="16">
        <v>12492</v>
      </c>
      <c r="H88" s="16">
        <v>41052</v>
      </c>
      <c r="I88" s="16">
        <v>328</v>
      </c>
      <c r="J88" s="10">
        <v>1.0189830859152744</v>
      </c>
      <c r="K88" s="10">
        <v>6.1</v>
      </c>
      <c r="L88" s="10">
        <v>21.54</v>
      </c>
      <c r="M88" s="10">
        <v>70.78</v>
      </c>
      <c r="N88" s="10">
        <v>0.56999999999999995</v>
      </c>
    </row>
    <row r="89" spans="1:14" x14ac:dyDescent="0.3">
      <c r="A89" t="s">
        <v>25</v>
      </c>
      <c r="B89">
        <v>2017</v>
      </c>
      <c r="C89" s="16">
        <v>19964</v>
      </c>
      <c r="D89" s="16">
        <v>0</v>
      </c>
      <c r="E89" s="16">
        <v>234</v>
      </c>
      <c r="F89" s="16">
        <v>1308</v>
      </c>
      <c r="G89" s="16">
        <v>4157</v>
      </c>
      <c r="H89" s="16">
        <v>14176</v>
      </c>
      <c r="I89" s="16">
        <v>89</v>
      </c>
      <c r="J89" s="10">
        <v>1.1721097976357442</v>
      </c>
      <c r="K89" s="10">
        <v>6.55</v>
      </c>
      <c r="L89" s="10">
        <v>20.82</v>
      </c>
      <c r="M89" s="10">
        <v>71.010000000000005</v>
      </c>
      <c r="N89" s="10">
        <v>0.45</v>
      </c>
    </row>
    <row r="90" spans="1:14" x14ac:dyDescent="0.3">
      <c r="A90" t="s">
        <v>26</v>
      </c>
      <c r="B90">
        <v>2017</v>
      </c>
      <c r="C90" s="16">
        <v>348287</v>
      </c>
      <c r="D90" s="16">
        <v>44889</v>
      </c>
      <c r="E90" s="16">
        <v>3442</v>
      </c>
      <c r="F90" s="16">
        <v>22273</v>
      </c>
      <c r="G90" s="16">
        <v>79200</v>
      </c>
      <c r="H90" s="16">
        <v>238826</v>
      </c>
      <c r="I90" s="16">
        <v>4546</v>
      </c>
      <c r="J90" s="10">
        <v>0.98826542477898971</v>
      </c>
      <c r="K90" s="10">
        <v>6.4</v>
      </c>
      <c r="L90" s="10">
        <v>22.74</v>
      </c>
      <c r="M90" s="10">
        <v>68.569999999999993</v>
      </c>
      <c r="N90" s="10">
        <v>1.31</v>
      </c>
    </row>
    <row r="91" spans="1:14" x14ac:dyDescent="0.3">
      <c r="A91" t="s">
        <v>27</v>
      </c>
      <c r="B91">
        <v>2017</v>
      </c>
      <c r="C91" s="16">
        <v>117178</v>
      </c>
      <c r="D91" s="16">
        <v>18</v>
      </c>
      <c r="E91" s="16">
        <v>1030</v>
      </c>
      <c r="F91" s="16">
        <v>5464</v>
      </c>
      <c r="G91" s="16">
        <v>21792</v>
      </c>
      <c r="H91" s="16">
        <v>80999</v>
      </c>
      <c r="I91" s="16">
        <v>7893</v>
      </c>
      <c r="J91" s="10">
        <v>0.87900459130553521</v>
      </c>
      <c r="K91" s="10">
        <v>4.66</v>
      </c>
      <c r="L91" s="10">
        <v>18.600000000000001</v>
      </c>
      <c r="M91" s="10">
        <v>69.12</v>
      </c>
      <c r="N91" s="10">
        <v>6.74</v>
      </c>
    </row>
    <row r="92" spans="1:14" x14ac:dyDescent="0.3">
      <c r="A92" t="s">
        <v>28</v>
      </c>
      <c r="B92">
        <v>2017</v>
      </c>
      <c r="C92" s="16">
        <v>87169</v>
      </c>
      <c r="D92" s="16">
        <v>0</v>
      </c>
      <c r="E92" s="16">
        <v>951</v>
      </c>
      <c r="F92" s="16">
        <v>5242</v>
      </c>
      <c r="G92" s="16">
        <v>22831</v>
      </c>
      <c r="H92" s="16">
        <v>57670</v>
      </c>
      <c r="I92" s="16">
        <v>475</v>
      </c>
      <c r="J92" s="10">
        <v>1.0909841801557894</v>
      </c>
      <c r="K92" s="10">
        <v>6.01</v>
      </c>
      <c r="L92" s="10">
        <v>26.19</v>
      </c>
      <c r="M92" s="10">
        <v>66.16</v>
      </c>
      <c r="N92" s="10">
        <v>0.54</v>
      </c>
    </row>
    <row r="93" spans="1:14" x14ac:dyDescent="0.3">
      <c r="A93" t="s">
        <v>29</v>
      </c>
      <c r="B93">
        <v>2017</v>
      </c>
      <c r="C93" s="16">
        <v>676540</v>
      </c>
      <c r="D93" s="16">
        <v>1843</v>
      </c>
      <c r="E93" s="16">
        <v>8300</v>
      </c>
      <c r="F93" s="16">
        <v>45242</v>
      </c>
      <c r="G93" s="16">
        <v>153567</v>
      </c>
      <c r="H93" s="16">
        <v>453746</v>
      </c>
      <c r="I93" s="16">
        <v>15685</v>
      </c>
      <c r="J93" s="10">
        <v>1.2268306382475538</v>
      </c>
      <c r="K93" s="10">
        <v>6.69</v>
      </c>
      <c r="L93" s="10">
        <v>22.7</v>
      </c>
      <c r="M93" s="10">
        <v>67.069999999999993</v>
      </c>
      <c r="N93" s="10">
        <v>2.3199999999999998</v>
      </c>
    </row>
    <row r="94" spans="1:14" x14ac:dyDescent="0.3">
      <c r="A94" t="s">
        <v>30</v>
      </c>
      <c r="B94">
        <v>2017</v>
      </c>
      <c r="C94" s="16">
        <v>734701</v>
      </c>
      <c r="D94" s="16">
        <v>22910</v>
      </c>
      <c r="E94" s="16">
        <v>9015</v>
      </c>
      <c r="F94" s="16">
        <v>49521</v>
      </c>
      <c r="G94" s="16">
        <v>166076</v>
      </c>
      <c r="H94" s="16">
        <v>493905</v>
      </c>
      <c r="I94" s="16">
        <v>16184</v>
      </c>
      <c r="J94" s="10">
        <v>1.2270297712947171</v>
      </c>
      <c r="K94" s="10">
        <v>6.74</v>
      </c>
      <c r="L94" s="10">
        <v>22.6</v>
      </c>
      <c r="M94" s="10">
        <v>67.23</v>
      </c>
      <c r="N94" s="10">
        <v>2.2000000000000002</v>
      </c>
    </row>
    <row r="95" spans="1:14" x14ac:dyDescent="0.3">
      <c r="A95" t="s">
        <v>31</v>
      </c>
      <c r="B95">
        <v>2017</v>
      </c>
      <c r="C95" s="16">
        <v>23345</v>
      </c>
      <c r="D95" s="16">
        <v>0</v>
      </c>
      <c r="E95" s="16">
        <v>226</v>
      </c>
      <c r="F95" s="16">
        <v>1562</v>
      </c>
      <c r="G95" s="16">
        <v>5280</v>
      </c>
      <c r="H95" s="16">
        <v>16132</v>
      </c>
      <c r="I95" s="16">
        <v>145</v>
      </c>
      <c r="J95" s="10">
        <v>0.96808738487898904</v>
      </c>
      <c r="K95" s="10">
        <v>6.69</v>
      </c>
      <c r="L95" s="10">
        <v>22.62</v>
      </c>
      <c r="M95" s="10">
        <v>69.099999999999994</v>
      </c>
      <c r="N95" s="10">
        <v>0.62</v>
      </c>
    </row>
    <row r="96" spans="1:14" x14ac:dyDescent="0.3">
      <c r="A96" t="s">
        <v>32</v>
      </c>
      <c r="B96">
        <v>2017</v>
      </c>
      <c r="C96" s="16">
        <v>51945</v>
      </c>
      <c r="D96" s="16">
        <v>260</v>
      </c>
      <c r="E96" s="16">
        <v>615</v>
      </c>
      <c r="F96" s="16">
        <v>3757</v>
      </c>
      <c r="G96" s="16">
        <v>11187</v>
      </c>
      <c r="H96" s="16">
        <v>35458</v>
      </c>
      <c r="I96" s="16">
        <v>928</v>
      </c>
      <c r="J96" s="10">
        <v>1.1839445567427087</v>
      </c>
      <c r="K96" s="10">
        <v>7.23</v>
      </c>
      <c r="L96" s="10">
        <v>21.54</v>
      </c>
      <c r="M96" s="10">
        <v>68.260000000000005</v>
      </c>
      <c r="N96" s="10">
        <v>1.79</v>
      </c>
    </row>
    <row r="97" spans="1:14" x14ac:dyDescent="0.3">
      <c r="A97" t="s">
        <v>33</v>
      </c>
      <c r="B97">
        <v>2017</v>
      </c>
      <c r="C97" s="16">
        <v>30015</v>
      </c>
      <c r="D97" s="16">
        <v>565</v>
      </c>
      <c r="E97" s="16">
        <v>357</v>
      </c>
      <c r="F97" s="16">
        <v>1990</v>
      </c>
      <c r="G97" s="16">
        <v>6268</v>
      </c>
      <c r="H97" s="16">
        <v>20502</v>
      </c>
      <c r="I97" s="16">
        <v>898</v>
      </c>
      <c r="J97" s="10">
        <v>1.1894052973513243</v>
      </c>
      <c r="K97" s="10">
        <v>6.63</v>
      </c>
      <c r="L97" s="10">
        <v>20.88</v>
      </c>
      <c r="M97" s="10">
        <v>68.31</v>
      </c>
      <c r="N97" s="10">
        <v>2.99</v>
      </c>
    </row>
    <row r="98" spans="1:14" x14ac:dyDescent="0.3">
      <c r="A98" t="s">
        <v>2</v>
      </c>
      <c r="B98">
        <v>2018</v>
      </c>
      <c r="C98" s="16">
        <v>84764</v>
      </c>
      <c r="D98" s="16">
        <v>0</v>
      </c>
      <c r="E98" s="16">
        <v>886</v>
      </c>
      <c r="F98" s="16">
        <v>5324</v>
      </c>
      <c r="G98" s="16">
        <v>21107</v>
      </c>
      <c r="H98" s="16">
        <v>57228</v>
      </c>
      <c r="I98" s="16">
        <v>219</v>
      </c>
      <c r="J98" s="10">
        <v>1.0452550611108491</v>
      </c>
      <c r="K98" s="10">
        <v>6.28</v>
      </c>
      <c r="L98" s="10">
        <v>24.9</v>
      </c>
      <c r="M98" s="10">
        <v>67.510000000000005</v>
      </c>
      <c r="N98" s="10">
        <v>0.26</v>
      </c>
    </row>
    <row r="99" spans="1:14" x14ac:dyDescent="0.3">
      <c r="A99" t="s">
        <v>3</v>
      </c>
      <c r="B99">
        <v>2018</v>
      </c>
      <c r="C99" s="16">
        <v>116336</v>
      </c>
      <c r="D99" s="16">
        <v>1452</v>
      </c>
      <c r="E99" s="16">
        <v>1247</v>
      </c>
      <c r="F99" s="16">
        <v>8226</v>
      </c>
      <c r="G99" s="16">
        <v>31775</v>
      </c>
      <c r="H99" s="16">
        <v>74894</v>
      </c>
      <c r="I99" s="16">
        <v>194</v>
      </c>
      <c r="J99" s="10">
        <v>1.0718952001100261</v>
      </c>
      <c r="K99" s="10">
        <v>7.07</v>
      </c>
      <c r="L99" s="10">
        <v>27.31</v>
      </c>
      <c r="M99" s="10">
        <v>64.38</v>
      </c>
      <c r="N99" s="10">
        <v>0.17</v>
      </c>
    </row>
    <row r="100" spans="1:14" x14ac:dyDescent="0.3">
      <c r="A100" t="s">
        <v>4</v>
      </c>
      <c r="B100">
        <v>2018</v>
      </c>
      <c r="C100" s="16">
        <v>37278</v>
      </c>
      <c r="D100" s="16">
        <v>0</v>
      </c>
      <c r="E100" s="16">
        <v>348</v>
      </c>
      <c r="F100" s="16">
        <v>1884</v>
      </c>
      <c r="G100" s="16">
        <v>7208</v>
      </c>
      <c r="H100" s="16">
        <v>27369</v>
      </c>
      <c r="I100" s="16">
        <v>469</v>
      </c>
      <c r="J100" s="10">
        <v>0.93352647674231448</v>
      </c>
      <c r="K100" s="10">
        <v>5.05</v>
      </c>
      <c r="L100" s="10">
        <v>19.34</v>
      </c>
      <c r="M100" s="10">
        <v>73.42</v>
      </c>
      <c r="N100" s="10">
        <v>1.26</v>
      </c>
    </row>
    <row r="101" spans="1:14" x14ac:dyDescent="0.3">
      <c r="A101" t="s">
        <v>5</v>
      </c>
      <c r="B101">
        <v>2018</v>
      </c>
      <c r="C101" s="16">
        <v>9398</v>
      </c>
      <c r="D101" s="16">
        <v>9</v>
      </c>
      <c r="E101" s="16">
        <v>115</v>
      </c>
      <c r="F101" s="16">
        <v>905</v>
      </c>
      <c r="G101" s="16">
        <v>4136</v>
      </c>
      <c r="H101" s="16">
        <v>4232</v>
      </c>
      <c r="I101" s="16">
        <v>10</v>
      </c>
      <c r="J101" s="10">
        <v>1.2236646094913812</v>
      </c>
      <c r="K101" s="10">
        <v>9.6300000000000008</v>
      </c>
      <c r="L101" s="10">
        <v>44.01</v>
      </c>
      <c r="M101" s="10">
        <v>45.03</v>
      </c>
      <c r="N101" s="10">
        <v>0.11</v>
      </c>
    </row>
    <row r="102" spans="1:14" x14ac:dyDescent="0.3">
      <c r="A102" t="s">
        <v>6</v>
      </c>
      <c r="B102">
        <v>2018</v>
      </c>
      <c r="C102" s="16">
        <v>111477</v>
      </c>
      <c r="D102" s="16">
        <v>2559</v>
      </c>
      <c r="E102" s="16">
        <v>1143</v>
      </c>
      <c r="F102" s="16">
        <v>6583</v>
      </c>
      <c r="G102" s="16">
        <v>21285</v>
      </c>
      <c r="H102" s="16">
        <v>79334</v>
      </c>
      <c r="I102" s="16">
        <v>3132</v>
      </c>
      <c r="J102" s="10">
        <v>1.025323609354396</v>
      </c>
      <c r="K102" s="10">
        <v>5.91</v>
      </c>
      <c r="L102" s="10">
        <v>19.09</v>
      </c>
      <c r="M102" s="10">
        <v>71.17</v>
      </c>
      <c r="N102" s="10">
        <v>2.81</v>
      </c>
    </row>
    <row r="103" spans="1:14" x14ac:dyDescent="0.3">
      <c r="A103" t="s">
        <v>7</v>
      </c>
      <c r="B103">
        <v>2018</v>
      </c>
      <c r="C103" s="16">
        <v>61850</v>
      </c>
      <c r="D103" s="16">
        <v>506</v>
      </c>
      <c r="E103" s="16">
        <v>609</v>
      </c>
      <c r="F103" s="16">
        <v>3200</v>
      </c>
      <c r="G103" s="16">
        <v>11281</v>
      </c>
      <c r="H103" s="16">
        <v>45379</v>
      </c>
      <c r="I103" s="16">
        <v>1381</v>
      </c>
      <c r="J103" s="10">
        <v>0.98464025869037985</v>
      </c>
      <c r="K103" s="10">
        <v>5.17</v>
      </c>
      <c r="L103" s="10">
        <v>18.239999999999998</v>
      </c>
      <c r="M103" s="10">
        <v>73.37</v>
      </c>
      <c r="N103" s="10">
        <v>2.23</v>
      </c>
    </row>
    <row r="104" spans="1:14" x14ac:dyDescent="0.3">
      <c r="A104" t="s">
        <v>8</v>
      </c>
      <c r="B104">
        <v>2018</v>
      </c>
      <c r="C104" s="16">
        <v>14155</v>
      </c>
      <c r="D104" s="16" t="s">
        <v>117</v>
      </c>
      <c r="E104" s="16">
        <v>125</v>
      </c>
      <c r="F104" s="16">
        <v>691</v>
      </c>
      <c r="G104" s="16">
        <v>2568</v>
      </c>
      <c r="H104" s="16">
        <v>10544</v>
      </c>
      <c r="I104" s="16">
        <v>227</v>
      </c>
      <c r="J104" s="10">
        <v>0.88308018368067831</v>
      </c>
      <c r="K104" s="10">
        <v>4.88</v>
      </c>
      <c r="L104" s="10">
        <v>18.14</v>
      </c>
      <c r="M104" s="10">
        <v>74.489999999999995</v>
      </c>
      <c r="N104" s="10">
        <v>1.6</v>
      </c>
    </row>
    <row r="105" spans="1:14" x14ac:dyDescent="0.3">
      <c r="A105" t="s">
        <v>9</v>
      </c>
      <c r="B105">
        <v>2018</v>
      </c>
      <c r="C105" s="16">
        <v>47707</v>
      </c>
      <c r="D105" s="16">
        <v>68</v>
      </c>
      <c r="E105" s="16">
        <v>349</v>
      </c>
      <c r="F105" s="16">
        <v>2334</v>
      </c>
      <c r="G105" s="16">
        <v>8792</v>
      </c>
      <c r="H105" s="16">
        <v>34833</v>
      </c>
      <c r="I105" s="16">
        <v>1399</v>
      </c>
      <c r="J105" s="10">
        <v>0.73154882931226028</v>
      </c>
      <c r="K105" s="10">
        <v>4.8899999999999997</v>
      </c>
      <c r="L105" s="10">
        <v>18.43</v>
      </c>
      <c r="M105" s="10">
        <v>73.010000000000005</v>
      </c>
      <c r="N105" s="10">
        <v>2.93</v>
      </c>
    </row>
    <row r="106" spans="1:14" x14ac:dyDescent="0.3">
      <c r="A106" t="s">
        <v>10</v>
      </c>
      <c r="B106">
        <v>2018</v>
      </c>
      <c r="C106" s="16">
        <v>717313</v>
      </c>
      <c r="D106" s="16" t="s">
        <v>117</v>
      </c>
      <c r="E106" s="16">
        <v>7405</v>
      </c>
      <c r="F106" s="16">
        <v>42430</v>
      </c>
      <c r="G106" s="16">
        <v>153251</v>
      </c>
      <c r="H106" s="16">
        <v>507892</v>
      </c>
      <c r="I106" s="16">
        <v>6335</v>
      </c>
      <c r="J106" s="10">
        <v>1.0323248010282819</v>
      </c>
      <c r="K106" s="10">
        <v>5.92</v>
      </c>
      <c r="L106" s="10">
        <v>21.36</v>
      </c>
      <c r="M106" s="10">
        <v>70.8</v>
      </c>
      <c r="N106" s="10">
        <v>0.88</v>
      </c>
    </row>
    <row r="107" spans="1:14" x14ac:dyDescent="0.3">
      <c r="A107" t="s">
        <v>11</v>
      </c>
      <c r="B107">
        <v>2018</v>
      </c>
      <c r="C107" s="16">
        <v>771038</v>
      </c>
      <c r="D107" s="16">
        <v>11</v>
      </c>
      <c r="E107" s="16">
        <v>9706</v>
      </c>
      <c r="F107" s="16">
        <v>53366</v>
      </c>
      <c r="G107" s="16">
        <v>194881</v>
      </c>
      <c r="H107" s="16">
        <v>509042</v>
      </c>
      <c r="I107" s="16">
        <v>4043</v>
      </c>
      <c r="J107" s="10">
        <v>1.2588225223659535</v>
      </c>
      <c r="K107" s="10">
        <v>6.92</v>
      </c>
      <c r="L107" s="10">
        <v>25.28</v>
      </c>
      <c r="M107" s="10">
        <v>66.02</v>
      </c>
      <c r="N107" s="10">
        <v>0.52</v>
      </c>
    </row>
    <row r="108" spans="1:14" x14ac:dyDescent="0.3">
      <c r="A108" t="s">
        <v>12</v>
      </c>
      <c r="B108">
        <v>2018</v>
      </c>
      <c r="C108" s="16">
        <v>89792</v>
      </c>
      <c r="D108" s="16">
        <v>11</v>
      </c>
      <c r="E108" s="16">
        <f>45+335+814</f>
        <v>1194</v>
      </c>
      <c r="F108" s="16">
        <v>6450</v>
      </c>
      <c r="G108" s="16">
        <v>24772</v>
      </c>
      <c r="H108" s="16">
        <v>57250</v>
      </c>
      <c r="I108" s="16">
        <v>126</v>
      </c>
      <c r="J108" s="10">
        <f>E108/C108*100</f>
        <v>1.3297398431931575</v>
      </c>
      <c r="K108" s="10">
        <f>F108/$C108*100</f>
        <v>7.1832679971489659</v>
      </c>
      <c r="L108" s="10">
        <f>G108/$C108*100</f>
        <v>27.588203848895226</v>
      </c>
      <c r="M108" s="10">
        <f>H108/$C108*100</f>
        <v>63.758464005702066</v>
      </c>
      <c r="N108" s="10">
        <f>I108/$C108*100</f>
        <v>0.14032430506058446</v>
      </c>
    </row>
    <row r="109" spans="1:14" x14ac:dyDescent="0.3">
      <c r="A109" t="s">
        <v>13</v>
      </c>
      <c r="B109">
        <v>2018</v>
      </c>
      <c r="C109" s="16">
        <v>4204</v>
      </c>
      <c r="D109" s="16">
        <v>6</v>
      </c>
      <c r="E109" s="16">
        <v>38</v>
      </c>
      <c r="F109" s="16">
        <v>244</v>
      </c>
      <c r="G109" s="16">
        <v>680</v>
      </c>
      <c r="H109" s="16">
        <v>3156</v>
      </c>
      <c r="I109" s="16">
        <v>86</v>
      </c>
      <c r="J109" s="10">
        <v>0.90390104662226456</v>
      </c>
      <c r="K109" s="10">
        <v>5.8</v>
      </c>
      <c r="L109" s="10">
        <v>16.18</v>
      </c>
      <c r="M109" s="10">
        <v>75.069999999999993</v>
      </c>
      <c r="N109" s="10">
        <v>2.0499999999999998</v>
      </c>
    </row>
    <row r="110" spans="1:14" x14ac:dyDescent="0.3">
      <c r="A110" t="s">
        <v>14</v>
      </c>
      <c r="B110">
        <v>2018</v>
      </c>
      <c r="C110" s="16">
        <v>61071</v>
      </c>
      <c r="D110" s="16">
        <v>8</v>
      </c>
      <c r="E110" s="16">
        <v>639</v>
      </c>
      <c r="F110" s="16">
        <v>3571</v>
      </c>
      <c r="G110" s="16">
        <v>13371</v>
      </c>
      <c r="H110" s="16">
        <v>42687</v>
      </c>
      <c r="I110" s="16">
        <v>803</v>
      </c>
      <c r="J110" s="10">
        <v>1.0463231320921549</v>
      </c>
      <c r="K110" s="10">
        <v>5.85</v>
      </c>
      <c r="L110" s="10">
        <v>21.89</v>
      </c>
      <c r="M110" s="10">
        <v>69.900000000000006</v>
      </c>
      <c r="N110" s="10">
        <v>1.31</v>
      </c>
    </row>
    <row r="111" spans="1:14" x14ac:dyDescent="0.3">
      <c r="A111" t="s">
        <v>15</v>
      </c>
      <c r="B111">
        <v>2018</v>
      </c>
      <c r="C111" s="16">
        <v>439858</v>
      </c>
      <c r="D111" s="16">
        <v>1588</v>
      </c>
      <c r="E111" s="16">
        <v>4354</v>
      </c>
      <c r="F111" s="16">
        <v>29262</v>
      </c>
      <c r="G111" s="16">
        <v>123440</v>
      </c>
      <c r="H111" s="16">
        <v>280135</v>
      </c>
      <c r="I111" s="16">
        <v>2667</v>
      </c>
      <c r="J111" s="10">
        <v>0.98986491094853346</v>
      </c>
      <c r="K111" s="10">
        <v>6.65</v>
      </c>
      <c r="L111" s="10">
        <v>28.06</v>
      </c>
      <c r="M111" s="10">
        <v>63.69</v>
      </c>
      <c r="N111" s="10">
        <v>0.61</v>
      </c>
    </row>
    <row r="112" spans="1:14" x14ac:dyDescent="0.3">
      <c r="A112" t="s">
        <v>16</v>
      </c>
      <c r="B112">
        <v>2018</v>
      </c>
      <c r="C112" s="16">
        <v>19131</v>
      </c>
      <c r="D112" s="16">
        <v>0</v>
      </c>
      <c r="E112" s="16">
        <v>163</v>
      </c>
      <c r="F112" s="16">
        <v>894</v>
      </c>
      <c r="G112" s="16">
        <v>3182</v>
      </c>
      <c r="H112" s="16">
        <v>14764</v>
      </c>
      <c r="I112" s="16">
        <v>128</v>
      </c>
      <c r="J112" s="10">
        <v>0.85202028121896389</v>
      </c>
      <c r="K112" s="10">
        <v>4.67</v>
      </c>
      <c r="L112" s="10">
        <v>16.63</v>
      </c>
      <c r="M112" s="10">
        <v>77.17</v>
      </c>
      <c r="N112" s="10">
        <v>0.67</v>
      </c>
    </row>
    <row r="113" spans="1:14" x14ac:dyDescent="0.3">
      <c r="A113" t="s">
        <v>17</v>
      </c>
      <c r="B113">
        <v>2018</v>
      </c>
      <c r="C113" s="16">
        <v>26159</v>
      </c>
      <c r="D113" s="16">
        <v>0</v>
      </c>
      <c r="E113" s="16">
        <v>234</v>
      </c>
      <c r="F113" s="16">
        <v>1195</v>
      </c>
      <c r="G113" s="16">
        <v>4403</v>
      </c>
      <c r="H113" s="16">
        <v>20274</v>
      </c>
      <c r="I113" s="16">
        <v>53</v>
      </c>
      <c r="J113" s="10">
        <v>0.89452960740089449</v>
      </c>
      <c r="K113" s="10">
        <v>4.57</v>
      </c>
      <c r="L113" s="10">
        <v>16.829999999999998</v>
      </c>
      <c r="M113" s="10">
        <v>77.5</v>
      </c>
      <c r="N113" s="10">
        <v>0.2</v>
      </c>
    </row>
    <row r="114" spans="1:14" x14ac:dyDescent="0.3">
      <c r="A114" t="s">
        <v>18</v>
      </c>
      <c r="B114">
        <v>2018</v>
      </c>
      <c r="C114" s="16">
        <v>7152</v>
      </c>
      <c r="D114" s="16" t="s">
        <v>117</v>
      </c>
      <c r="E114" s="16">
        <v>60</v>
      </c>
      <c r="F114" s="16">
        <v>463</v>
      </c>
      <c r="G114" s="16">
        <v>2004</v>
      </c>
      <c r="H114" s="16">
        <v>4618</v>
      </c>
      <c r="I114" s="16">
        <v>7</v>
      </c>
      <c r="J114" s="10">
        <v>0.83892617449664431</v>
      </c>
      <c r="K114" s="10">
        <v>6.47</v>
      </c>
      <c r="L114" s="10">
        <v>28.02</v>
      </c>
      <c r="M114" s="10">
        <v>64.569999999999993</v>
      </c>
      <c r="N114" s="10">
        <v>0.1</v>
      </c>
    </row>
    <row r="115" spans="1:14" x14ac:dyDescent="0.3">
      <c r="A115" t="s">
        <v>19</v>
      </c>
      <c r="B115">
        <v>2018</v>
      </c>
      <c r="C115" s="16">
        <v>4490</v>
      </c>
      <c r="D115" s="16" t="s">
        <v>117</v>
      </c>
      <c r="E115" s="16">
        <v>45</v>
      </c>
      <c r="F115" s="16">
        <v>238</v>
      </c>
      <c r="G115" s="16">
        <v>1474</v>
      </c>
      <c r="H115" s="16">
        <v>2733</v>
      </c>
      <c r="I115" s="16">
        <v>0</v>
      </c>
      <c r="J115" s="10">
        <v>1.0022271714922049</v>
      </c>
      <c r="K115" s="10">
        <v>5.3</v>
      </c>
      <c r="L115" s="10">
        <v>32.83</v>
      </c>
      <c r="M115" s="10">
        <v>60.87</v>
      </c>
      <c r="N115" s="10">
        <v>0</v>
      </c>
    </row>
    <row r="116" spans="1:14" x14ac:dyDescent="0.3">
      <c r="A116" t="s">
        <v>20</v>
      </c>
      <c r="B116">
        <v>2018</v>
      </c>
      <c r="C116" s="16">
        <v>161670</v>
      </c>
      <c r="D116" s="16">
        <v>0</v>
      </c>
      <c r="E116" s="16">
        <v>1731</v>
      </c>
      <c r="F116" s="16">
        <v>9092</v>
      </c>
      <c r="G116" s="16">
        <v>37423</v>
      </c>
      <c r="H116" s="16">
        <v>111245</v>
      </c>
      <c r="I116" s="16">
        <v>2179</v>
      </c>
      <c r="J116" s="10">
        <v>1.0706995732046762</v>
      </c>
      <c r="K116" s="10">
        <v>5.62</v>
      </c>
      <c r="L116" s="10">
        <v>23.15</v>
      </c>
      <c r="M116" s="10">
        <v>68.81</v>
      </c>
      <c r="N116" s="10">
        <v>1.35</v>
      </c>
    </row>
    <row r="117" spans="1:14" x14ac:dyDescent="0.3">
      <c r="A117" t="s">
        <v>21</v>
      </c>
      <c r="B117">
        <v>2018</v>
      </c>
      <c r="C117" s="16">
        <v>55694</v>
      </c>
      <c r="D117" s="16">
        <v>0</v>
      </c>
      <c r="E117" s="16">
        <v>460</v>
      </c>
      <c r="F117" s="16">
        <v>2915</v>
      </c>
      <c r="G117" s="16">
        <v>10268</v>
      </c>
      <c r="H117" s="16">
        <v>39692</v>
      </c>
      <c r="I117" s="16">
        <v>2359</v>
      </c>
      <c r="J117" s="10">
        <v>0.82594175315114737</v>
      </c>
      <c r="K117" s="10">
        <v>5.23</v>
      </c>
      <c r="L117" s="10">
        <v>18.440000000000001</v>
      </c>
      <c r="M117" s="10">
        <v>71.27</v>
      </c>
      <c r="N117" s="10">
        <v>4.24</v>
      </c>
    </row>
    <row r="118" spans="1:14" x14ac:dyDescent="0.3">
      <c r="A118" t="s">
        <v>35</v>
      </c>
      <c r="B118">
        <v>2018</v>
      </c>
      <c r="C118" s="16">
        <v>387245</v>
      </c>
      <c r="D118" s="16">
        <v>144</v>
      </c>
      <c r="E118" s="16">
        <v>3755</v>
      </c>
      <c r="F118" s="16">
        <v>23689</v>
      </c>
      <c r="G118" s="16">
        <v>96299</v>
      </c>
      <c r="H118" s="16">
        <v>261271</v>
      </c>
      <c r="I118" s="16">
        <v>2231</v>
      </c>
      <c r="J118" s="10">
        <v>0.96967036372322435</v>
      </c>
      <c r="K118" s="10">
        <v>6.12</v>
      </c>
      <c r="L118" s="10">
        <v>24.87</v>
      </c>
      <c r="M118" s="10">
        <v>67.47</v>
      </c>
      <c r="N118" s="10">
        <v>0.57999999999999996</v>
      </c>
    </row>
    <row r="119" spans="1:14" x14ac:dyDescent="0.3">
      <c r="A119" t="s">
        <v>23</v>
      </c>
      <c r="B119">
        <v>2018</v>
      </c>
      <c r="C119" s="16">
        <v>87284</v>
      </c>
      <c r="D119" s="16">
        <v>97</v>
      </c>
      <c r="E119" s="16">
        <v>981</v>
      </c>
      <c r="F119" s="16">
        <v>5979</v>
      </c>
      <c r="G119" s="16">
        <v>23229</v>
      </c>
      <c r="H119" s="16">
        <v>56987</v>
      </c>
      <c r="I119" s="16">
        <v>108</v>
      </c>
      <c r="J119" s="10">
        <v>1.1239173273452179</v>
      </c>
      <c r="K119" s="10">
        <v>6.85</v>
      </c>
      <c r="L119" s="10">
        <v>26.61</v>
      </c>
      <c r="M119" s="10">
        <v>65.290000000000006</v>
      </c>
      <c r="N119" s="10">
        <v>0.12</v>
      </c>
    </row>
    <row r="120" spans="1:14" x14ac:dyDescent="0.3">
      <c r="A120" t="s">
        <v>24</v>
      </c>
      <c r="B120">
        <v>2018</v>
      </c>
      <c r="C120" s="16">
        <v>57623</v>
      </c>
      <c r="D120" s="16">
        <v>0</v>
      </c>
      <c r="E120" s="16">
        <v>570</v>
      </c>
      <c r="F120" s="16">
        <v>3463</v>
      </c>
      <c r="G120" s="16">
        <v>12698</v>
      </c>
      <c r="H120" s="16">
        <v>40565</v>
      </c>
      <c r="I120" s="16">
        <v>327</v>
      </c>
      <c r="J120" s="10">
        <v>0.98918834493171137</v>
      </c>
      <c r="K120" s="10">
        <v>6.01</v>
      </c>
      <c r="L120" s="10">
        <v>22.04</v>
      </c>
      <c r="M120" s="10">
        <v>70.400000000000006</v>
      </c>
      <c r="N120" s="10">
        <v>0.56999999999999995</v>
      </c>
    </row>
    <row r="121" spans="1:14" x14ac:dyDescent="0.3">
      <c r="A121" t="s">
        <v>25</v>
      </c>
      <c r="B121">
        <v>2018</v>
      </c>
      <c r="C121" s="16">
        <v>19364</v>
      </c>
      <c r="D121" s="16">
        <v>0</v>
      </c>
      <c r="E121" s="16">
        <v>197</v>
      </c>
      <c r="F121" s="16">
        <v>1282</v>
      </c>
      <c r="G121" s="16">
        <v>4034</v>
      </c>
      <c r="H121" s="16">
        <v>13775</v>
      </c>
      <c r="I121" s="16">
        <v>76</v>
      </c>
      <c r="J121" s="10">
        <v>1.0173517868209048</v>
      </c>
      <c r="K121" s="10">
        <v>6.62</v>
      </c>
      <c r="L121" s="10">
        <v>20.83</v>
      </c>
      <c r="M121" s="10">
        <v>71.14</v>
      </c>
      <c r="N121" s="10">
        <v>0.39</v>
      </c>
    </row>
    <row r="122" spans="1:14" x14ac:dyDescent="0.3">
      <c r="A122" t="s">
        <v>26</v>
      </c>
      <c r="B122">
        <v>2018</v>
      </c>
      <c r="C122" s="16">
        <v>333444</v>
      </c>
      <c r="D122" s="16">
        <v>39330</v>
      </c>
      <c r="E122" s="16">
        <v>3486</v>
      </c>
      <c r="F122" s="16">
        <v>20749</v>
      </c>
      <c r="G122" s="16">
        <v>75710</v>
      </c>
      <c r="H122" s="16">
        <v>229686</v>
      </c>
      <c r="I122" s="16">
        <v>3813</v>
      </c>
      <c r="J122" s="10">
        <v>1.0454529096340015</v>
      </c>
      <c r="K122" s="10">
        <v>6.22</v>
      </c>
      <c r="L122" s="10">
        <v>22.71</v>
      </c>
      <c r="M122" s="10">
        <v>68.88</v>
      </c>
      <c r="N122" s="10">
        <v>1.1399999999999999</v>
      </c>
    </row>
    <row r="123" spans="1:14" x14ac:dyDescent="0.3">
      <c r="A123" t="s">
        <v>27</v>
      </c>
      <c r="B123">
        <v>2018</v>
      </c>
      <c r="C123" s="16">
        <v>117289</v>
      </c>
      <c r="D123" s="16">
        <v>13</v>
      </c>
      <c r="E123" s="16">
        <v>916</v>
      </c>
      <c r="F123" s="16">
        <v>5374</v>
      </c>
      <c r="G123" s="16">
        <v>22016</v>
      </c>
      <c r="H123" s="16">
        <v>81141</v>
      </c>
      <c r="I123" s="16">
        <v>7842</v>
      </c>
      <c r="J123" s="10">
        <v>0.7809769032049042</v>
      </c>
      <c r="K123" s="10">
        <v>4.58</v>
      </c>
      <c r="L123" s="10">
        <v>18.77</v>
      </c>
      <c r="M123" s="10">
        <v>69.180000000000007</v>
      </c>
      <c r="N123" s="10">
        <v>6.69</v>
      </c>
    </row>
    <row r="124" spans="1:14" x14ac:dyDescent="0.3">
      <c r="A124" t="s">
        <v>28</v>
      </c>
      <c r="B124">
        <v>2018</v>
      </c>
      <c r="C124" s="16">
        <v>87590</v>
      </c>
      <c r="D124" s="16">
        <v>0</v>
      </c>
      <c r="E124" s="16">
        <v>964</v>
      </c>
      <c r="F124" s="16">
        <v>5292</v>
      </c>
      <c r="G124" s="16">
        <v>22886</v>
      </c>
      <c r="H124" s="16">
        <v>57961</v>
      </c>
      <c r="I124" s="16">
        <v>487</v>
      </c>
      <c r="J124" s="10">
        <v>1.1005822582486586</v>
      </c>
      <c r="K124" s="10">
        <v>6.04</v>
      </c>
      <c r="L124" s="10">
        <v>26.13</v>
      </c>
      <c r="M124" s="10">
        <v>66.17</v>
      </c>
      <c r="N124" s="10">
        <v>0.56000000000000005</v>
      </c>
    </row>
    <row r="125" spans="1:14" x14ac:dyDescent="0.3">
      <c r="A125" t="s">
        <v>29</v>
      </c>
      <c r="B125">
        <v>2018</v>
      </c>
      <c r="C125" s="16">
        <v>654359</v>
      </c>
      <c r="D125" s="16">
        <v>1982</v>
      </c>
      <c r="E125" s="16">
        <v>7776</v>
      </c>
      <c r="F125" s="16">
        <v>43706</v>
      </c>
      <c r="G125" s="16">
        <v>155978</v>
      </c>
      <c r="H125" s="16">
        <v>432935</v>
      </c>
      <c r="I125" s="16">
        <v>13964</v>
      </c>
      <c r="J125" s="10">
        <v>1.1883385114287417</v>
      </c>
      <c r="K125" s="10">
        <v>6.68</v>
      </c>
      <c r="L125" s="10">
        <v>23.84</v>
      </c>
      <c r="M125" s="10">
        <v>66.16</v>
      </c>
      <c r="N125" s="10">
        <v>2.13</v>
      </c>
    </row>
    <row r="126" spans="1:14" x14ac:dyDescent="0.3">
      <c r="A126" t="s">
        <v>30</v>
      </c>
      <c r="B126">
        <v>2018</v>
      </c>
      <c r="C126" s="16">
        <v>706468</v>
      </c>
      <c r="D126" s="16">
        <v>26816</v>
      </c>
      <c r="E126" s="16">
        <v>8457</v>
      </c>
      <c r="F126" s="16">
        <v>47493</v>
      </c>
      <c r="G126" s="16">
        <v>167572</v>
      </c>
      <c r="H126" s="16">
        <v>468655</v>
      </c>
      <c r="I126" s="16">
        <v>14291</v>
      </c>
      <c r="J126" s="10">
        <v>1.1970818211157477</v>
      </c>
      <c r="K126" s="10">
        <v>6.72</v>
      </c>
      <c r="L126" s="10">
        <v>23.72</v>
      </c>
      <c r="M126" s="10">
        <v>66.34</v>
      </c>
      <c r="N126" s="10">
        <v>2.02</v>
      </c>
    </row>
    <row r="127" spans="1:14" x14ac:dyDescent="0.3">
      <c r="A127" t="s">
        <v>31</v>
      </c>
      <c r="B127">
        <v>2018</v>
      </c>
      <c r="C127" s="16">
        <v>22947</v>
      </c>
      <c r="D127" s="16">
        <v>0</v>
      </c>
      <c r="E127" s="16">
        <v>246</v>
      </c>
      <c r="F127" s="16">
        <v>1536</v>
      </c>
      <c r="G127" s="16">
        <v>5130</v>
      </c>
      <c r="H127" s="16">
        <v>15905</v>
      </c>
      <c r="I127" s="16">
        <v>130</v>
      </c>
      <c r="J127" s="10">
        <v>1.0720355602039482</v>
      </c>
      <c r="K127" s="10">
        <v>6.69</v>
      </c>
      <c r="L127" s="10">
        <v>22.36</v>
      </c>
      <c r="M127" s="10">
        <v>69.31</v>
      </c>
      <c r="N127" s="10">
        <v>0.56999999999999995</v>
      </c>
    </row>
    <row r="128" spans="1:14" x14ac:dyDescent="0.3">
      <c r="A128" t="s">
        <v>32</v>
      </c>
      <c r="B128">
        <v>2018</v>
      </c>
      <c r="C128" s="16">
        <v>50532</v>
      </c>
      <c r="D128" s="16">
        <v>22</v>
      </c>
      <c r="E128" s="16">
        <v>599</v>
      </c>
      <c r="F128" s="16">
        <v>3614</v>
      </c>
      <c r="G128" s="16">
        <v>11515</v>
      </c>
      <c r="H128" s="16">
        <v>34013</v>
      </c>
      <c r="I128" s="16">
        <v>791</v>
      </c>
      <c r="J128" s="10">
        <v>1.1853874772421436</v>
      </c>
      <c r="K128" s="10">
        <v>7.15</v>
      </c>
      <c r="L128" s="10">
        <v>22.79</v>
      </c>
      <c r="M128" s="10">
        <v>67.31</v>
      </c>
      <c r="N128" s="10">
        <v>1.57</v>
      </c>
    </row>
    <row r="129" spans="1:14" x14ac:dyDescent="0.3">
      <c r="A129" t="s">
        <v>33</v>
      </c>
      <c r="B129">
        <v>2018</v>
      </c>
      <c r="C129" s="16">
        <v>29725</v>
      </c>
      <c r="D129" s="16">
        <v>647</v>
      </c>
      <c r="E129" s="16">
        <v>337</v>
      </c>
      <c r="F129" s="16">
        <v>2012</v>
      </c>
      <c r="G129" s="16">
        <v>6542</v>
      </c>
      <c r="H129" s="16">
        <v>19949</v>
      </c>
      <c r="I129" s="16">
        <v>885</v>
      </c>
      <c r="J129" s="10">
        <v>1.1337258200168208</v>
      </c>
      <c r="K129" s="10">
        <v>6.77</v>
      </c>
      <c r="L129" s="10">
        <v>22.01</v>
      </c>
      <c r="M129" s="10">
        <v>67.11</v>
      </c>
      <c r="N129" s="10">
        <v>2.98</v>
      </c>
    </row>
    <row r="130" spans="1:14" x14ac:dyDescent="0.3">
      <c r="A130" t="s">
        <v>2</v>
      </c>
      <c r="B130">
        <v>2019</v>
      </c>
      <c r="C130" s="16">
        <v>84176</v>
      </c>
      <c r="D130" s="16">
        <v>0</v>
      </c>
      <c r="E130" s="21">
        <v>874</v>
      </c>
      <c r="F130" s="16">
        <v>5349</v>
      </c>
      <c r="G130" s="16">
        <v>21429</v>
      </c>
      <c r="H130" s="16">
        <v>56294</v>
      </c>
      <c r="I130" s="16">
        <v>230</v>
      </c>
      <c r="J130" s="10">
        <v>1.0383007032883482</v>
      </c>
      <c r="K130" s="10">
        <v>6.35</v>
      </c>
      <c r="L130" s="10">
        <v>25.46</v>
      </c>
      <c r="M130" s="10">
        <v>66.88</v>
      </c>
      <c r="N130" s="10">
        <v>0.27</v>
      </c>
    </row>
    <row r="131" spans="1:14" x14ac:dyDescent="0.3">
      <c r="A131" t="s">
        <v>3</v>
      </c>
      <c r="B131">
        <v>2019</v>
      </c>
      <c r="C131" s="16">
        <v>115496</v>
      </c>
      <c r="D131" s="16">
        <v>1596</v>
      </c>
      <c r="E131" s="21">
        <v>1267</v>
      </c>
      <c r="F131" s="16">
        <v>8122</v>
      </c>
      <c r="G131" s="16">
        <v>31887</v>
      </c>
      <c r="H131" s="16">
        <v>74103</v>
      </c>
      <c r="I131" s="16">
        <v>117</v>
      </c>
      <c r="J131" s="10">
        <v>1.0970076885779594</v>
      </c>
      <c r="K131" s="10">
        <v>7.03</v>
      </c>
      <c r="L131" s="10">
        <v>27.61</v>
      </c>
      <c r="M131" s="10">
        <v>64.16</v>
      </c>
      <c r="N131" s="10">
        <v>0.1</v>
      </c>
    </row>
    <row r="132" spans="1:14" x14ac:dyDescent="0.3">
      <c r="A132" t="s">
        <v>4</v>
      </c>
      <c r="B132">
        <v>2019</v>
      </c>
      <c r="C132" s="16">
        <v>36471</v>
      </c>
      <c r="D132" s="16">
        <v>0</v>
      </c>
      <c r="E132" s="21">
        <v>317</v>
      </c>
      <c r="F132" s="16">
        <v>2053</v>
      </c>
      <c r="G132" s="16">
        <v>7676</v>
      </c>
      <c r="H132" s="16">
        <v>25278</v>
      </c>
      <c r="I132" s="16">
        <v>1147</v>
      </c>
      <c r="J132" s="10">
        <v>0.86918373502234658</v>
      </c>
      <c r="K132" s="10">
        <v>5.63</v>
      </c>
      <c r="L132" s="10">
        <v>21.05</v>
      </c>
      <c r="M132" s="10">
        <v>69.31</v>
      </c>
      <c r="N132" s="10">
        <v>3.14</v>
      </c>
    </row>
    <row r="133" spans="1:14" x14ac:dyDescent="0.3">
      <c r="A133" t="s">
        <v>5</v>
      </c>
      <c r="B133">
        <v>2019</v>
      </c>
      <c r="C133" s="16">
        <v>9712</v>
      </c>
      <c r="D133" s="16">
        <v>22</v>
      </c>
      <c r="E133" s="21">
        <v>129</v>
      </c>
      <c r="F133" s="16">
        <v>973</v>
      </c>
      <c r="G133" s="16">
        <v>4157</v>
      </c>
      <c r="H133" s="16">
        <v>4442</v>
      </c>
      <c r="I133" s="16">
        <v>11</v>
      </c>
      <c r="J133" s="10">
        <v>1.3282537067545306</v>
      </c>
      <c r="K133" s="10">
        <v>10.02</v>
      </c>
      <c r="L133" s="10">
        <v>42.8</v>
      </c>
      <c r="M133" s="10">
        <v>45.74</v>
      </c>
      <c r="N133" s="10">
        <v>0.11</v>
      </c>
    </row>
    <row r="134" spans="1:14" x14ac:dyDescent="0.3">
      <c r="A134" t="s">
        <v>6</v>
      </c>
      <c r="B134">
        <v>2019</v>
      </c>
      <c r="C134" s="16">
        <v>109512</v>
      </c>
      <c r="D134" s="16">
        <v>2719</v>
      </c>
      <c r="E134" s="21">
        <v>1041</v>
      </c>
      <c r="F134" s="16">
        <v>6486</v>
      </c>
      <c r="G134" s="16">
        <v>20914</v>
      </c>
      <c r="H134" s="16">
        <v>78324</v>
      </c>
      <c r="I134" s="16">
        <v>2747</v>
      </c>
      <c r="J134" s="10">
        <v>0.9505807582730661</v>
      </c>
      <c r="K134" s="10">
        <v>5.92</v>
      </c>
      <c r="L134" s="10">
        <v>19.100000000000001</v>
      </c>
      <c r="M134" s="10">
        <v>71.52</v>
      </c>
      <c r="N134" s="10">
        <v>2.5099999999999998</v>
      </c>
    </row>
    <row r="135" spans="1:14" x14ac:dyDescent="0.3">
      <c r="A135" t="s">
        <v>7</v>
      </c>
      <c r="B135">
        <v>2019</v>
      </c>
      <c r="C135" s="16">
        <v>60573</v>
      </c>
      <c r="D135" s="16">
        <v>32</v>
      </c>
      <c r="E135" s="21">
        <v>556</v>
      </c>
      <c r="F135" s="16">
        <v>2994</v>
      </c>
      <c r="G135" s="16">
        <v>11107</v>
      </c>
      <c r="H135" s="16">
        <v>44512</v>
      </c>
      <c r="I135" s="16">
        <v>1404</v>
      </c>
      <c r="J135" s="10">
        <v>0.91790071483994518</v>
      </c>
      <c r="K135" s="10">
        <v>4.9400000000000004</v>
      </c>
      <c r="L135" s="10">
        <v>18.34</v>
      </c>
      <c r="M135" s="10">
        <v>73.48</v>
      </c>
      <c r="N135" s="10">
        <v>2.3199999999999998</v>
      </c>
    </row>
    <row r="136" spans="1:14" x14ac:dyDescent="0.3">
      <c r="A136" t="s">
        <v>8</v>
      </c>
      <c r="B136">
        <v>2019</v>
      </c>
      <c r="C136" s="16">
        <v>13871</v>
      </c>
      <c r="D136" s="16" t="s">
        <v>117</v>
      </c>
      <c r="E136" s="21">
        <v>122</v>
      </c>
      <c r="F136" s="16">
        <v>669</v>
      </c>
      <c r="G136" s="16">
        <v>2544</v>
      </c>
      <c r="H136" s="16">
        <v>10349</v>
      </c>
      <c r="I136" s="16">
        <v>187</v>
      </c>
      <c r="J136" s="10">
        <v>0.87953283829572493</v>
      </c>
      <c r="K136" s="10">
        <v>4.82</v>
      </c>
      <c r="L136" s="10">
        <v>18.34</v>
      </c>
      <c r="M136" s="10">
        <v>74.61</v>
      </c>
      <c r="N136" s="10">
        <v>1.35</v>
      </c>
    </row>
    <row r="137" spans="1:14" x14ac:dyDescent="0.3">
      <c r="A137" t="s">
        <v>9</v>
      </c>
      <c r="B137">
        <v>2019</v>
      </c>
      <c r="C137" s="16">
        <v>45666</v>
      </c>
      <c r="D137" s="16">
        <v>75</v>
      </c>
      <c r="E137" s="21">
        <v>329</v>
      </c>
      <c r="F137" s="16">
        <v>2094</v>
      </c>
      <c r="G137" s="16">
        <v>8434</v>
      </c>
      <c r="H137" s="16">
        <v>33696</v>
      </c>
      <c r="I137" s="16">
        <v>1113</v>
      </c>
      <c r="J137" s="10">
        <v>0.72044847370034593</v>
      </c>
      <c r="K137" s="10">
        <v>4.59</v>
      </c>
      <c r="L137" s="10">
        <v>18.47</v>
      </c>
      <c r="M137" s="10">
        <v>73.790000000000006</v>
      </c>
      <c r="N137" s="10">
        <v>2.44</v>
      </c>
    </row>
    <row r="138" spans="1:14" x14ac:dyDescent="0.3">
      <c r="A138" t="s">
        <v>10</v>
      </c>
      <c r="B138">
        <v>2019</v>
      </c>
      <c r="C138" s="16">
        <v>710902</v>
      </c>
      <c r="D138" s="16" t="s">
        <v>117</v>
      </c>
      <c r="E138" s="21">
        <v>7525</v>
      </c>
      <c r="F138" s="16">
        <v>41266</v>
      </c>
      <c r="G138" s="16">
        <v>153025</v>
      </c>
      <c r="H138" s="16">
        <v>503141</v>
      </c>
      <c r="I138" s="16">
        <v>5945</v>
      </c>
      <c r="J138" s="10">
        <v>1.0585143943891</v>
      </c>
      <c r="K138" s="10">
        <v>5.8</v>
      </c>
      <c r="L138" s="10">
        <v>21.53</v>
      </c>
      <c r="M138" s="10">
        <v>70.78</v>
      </c>
      <c r="N138" s="10">
        <v>0.84</v>
      </c>
    </row>
    <row r="139" spans="1:14" x14ac:dyDescent="0.3">
      <c r="A139" t="s">
        <v>11</v>
      </c>
      <c r="B139">
        <v>2019</v>
      </c>
      <c r="C139" s="16">
        <v>761040</v>
      </c>
      <c r="D139" s="16">
        <v>15</v>
      </c>
      <c r="E139" s="21">
        <v>9598</v>
      </c>
      <c r="F139" s="16">
        <v>52243</v>
      </c>
      <c r="G139" s="16">
        <v>193314</v>
      </c>
      <c r="H139" s="16">
        <v>501968</v>
      </c>
      <c r="I139" s="16">
        <v>3917</v>
      </c>
      <c r="J139" s="10">
        <v>1.2611689267318407</v>
      </c>
      <c r="K139" s="10">
        <v>6.86</v>
      </c>
      <c r="L139" s="10">
        <v>25.4</v>
      </c>
      <c r="M139" s="10">
        <v>65.959999999999994</v>
      </c>
      <c r="N139" s="10">
        <v>0.51</v>
      </c>
    </row>
    <row r="140" spans="1:14" x14ac:dyDescent="0.3">
      <c r="A140" t="s">
        <v>12</v>
      </c>
      <c r="B140">
        <v>2019</v>
      </c>
      <c r="C140" s="16">
        <v>89182</v>
      </c>
      <c r="D140" s="16">
        <v>7</v>
      </c>
      <c r="E140" s="21">
        <f>35+326+787</f>
        <v>1148</v>
      </c>
      <c r="F140" s="16">
        <v>6264</v>
      </c>
      <c r="G140" s="16">
        <v>24332</v>
      </c>
      <c r="H140" s="16">
        <v>57215</v>
      </c>
      <c r="I140" s="16">
        <v>123</v>
      </c>
      <c r="J140" s="10">
        <f>E140/C140*100</f>
        <v>1.287255275728286</v>
      </c>
      <c r="K140" s="10">
        <f>F140/$C140*100</f>
        <v>7.0238388912560827</v>
      </c>
      <c r="L140" s="10">
        <f>G140/$C140*100</f>
        <v>27.283532551411721</v>
      </c>
      <c r="M140" s="10">
        <f>H140/$C140*100</f>
        <v>64.155322822991195</v>
      </c>
      <c r="N140" s="10">
        <f>I140/$C140*100</f>
        <v>0.13792020811374495</v>
      </c>
    </row>
    <row r="141" spans="1:14" x14ac:dyDescent="0.3">
      <c r="A141" t="s">
        <v>13</v>
      </c>
      <c r="B141">
        <v>2019</v>
      </c>
      <c r="C141" s="16">
        <v>4366</v>
      </c>
      <c r="D141" s="16">
        <v>69</v>
      </c>
      <c r="E141" s="21">
        <v>35</v>
      </c>
      <c r="F141" s="16">
        <v>254</v>
      </c>
      <c r="G141" s="16">
        <v>765</v>
      </c>
      <c r="H141" s="16">
        <v>3228</v>
      </c>
      <c r="I141" s="16">
        <v>84</v>
      </c>
      <c r="J141" s="10">
        <v>0.80164910673385248</v>
      </c>
      <c r="K141" s="10">
        <v>5.82</v>
      </c>
      <c r="L141" s="10">
        <v>17.52</v>
      </c>
      <c r="M141" s="10">
        <v>73.930000000000007</v>
      </c>
      <c r="N141" s="10">
        <v>1.92</v>
      </c>
    </row>
    <row r="142" spans="1:14" x14ac:dyDescent="0.3">
      <c r="A142" t="s">
        <v>14</v>
      </c>
      <c r="B142">
        <v>2019</v>
      </c>
      <c r="C142" s="16">
        <v>59332</v>
      </c>
      <c r="D142" s="16">
        <v>8</v>
      </c>
      <c r="E142" s="21">
        <v>575</v>
      </c>
      <c r="F142" s="16">
        <v>3453</v>
      </c>
      <c r="G142" s="16">
        <v>13458</v>
      </c>
      <c r="H142" s="16">
        <v>41167</v>
      </c>
      <c r="I142" s="16">
        <v>679</v>
      </c>
      <c r="J142" s="10">
        <v>0.96912290163823911</v>
      </c>
      <c r="K142" s="10">
        <v>5.82</v>
      </c>
      <c r="L142" s="10">
        <v>22.68</v>
      </c>
      <c r="M142" s="10">
        <v>69.38</v>
      </c>
      <c r="N142" s="10">
        <v>1.1399999999999999</v>
      </c>
    </row>
    <row r="143" spans="1:14" x14ac:dyDescent="0.3">
      <c r="A143" t="s">
        <v>15</v>
      </c>
      <c r="B143">
        <v>2019</v>
      </c>
      <c r="C143" s="16">
        <v>419237</v>
      </c>
      <c r="D143" s="16">
        <v>1555</v>
      </c>
      <c r="E143" s="21">
        <v>3899</v>
      </c>
      <c r="F143" s="16">
        <v>27476</v>
      </c>
      <c r="G143" s="16">
        <v>117968</v>
      </c>
      <c r="H143" s="16">
        <v>267579</v>
      </c>
      <c r="I143" s="16">
        <v>2315</v>
      </c>
      <c r="J143" s="22">
        <v>0.9300228748893824</v>
      </c>
      <c r="K143" s="10">
        <v>6.55</v>
      </c>
      <c r="L143" s="10">
        <v>28.14</v>
      </c>
      <c r="M143" s="10">
        <v>63.83</v>
      </c>
      <c r="N143" s="10">
        <v>0.55000000000000004</v>
      </c>
    </row>
    <row r="144" spans="1:14" x14ac:dyDescent="0.3">
      <c r="A144" t="s">
        <v>16</v>
      </c>
      <c r="B144">
        <v>2019</v>
      </c>
      <c r="C144" s="16">
        <v>18621</v>
      </c>
      <c r="D144" s="16">
        <v>0</v>
      </c>
      <c r="E144" s="21">
        <v>191</v>
      </c>
      <c r="F144" s="16">
        <v>857</v>
      </c>
      <c r="G144" s="16">
        <v>3174</v>
      </c>
      <c r="H144" s="16">
        <v>14292</v>
      </c>
      <c r="I144" s="16">
        <v>107</v>
      </c>
      <c r="J144" s="22">
        <v>1.0257236453466516</v>
      </c>
      <c r="K144" s="10">
        <v>4.5999999999999996</v>
      </c>
      <c r="L144" s="10">
        <v>17.05</v>
      </c>
      <c r="M144" s="10">
        <v>76.75</v>
      </c>
      <c r="N144" s="10">
        <v>0.56999999999999995</v>
      </c>
    </row>
    <row r="145" spans="1:14" x14ac:dyDescent="0.3">
      <c r="A145" t="s">
        <v>17</v>
      </c>
      <c r="B145">
        <v>2019</v>
      </c>
      <c r="C145" s="16">
        <v>24685</v>
      </c>
      <c r="D145" s="16">
        <v>0</v>
      </c>
      <c r="E145" s="21">
        <v>228</v>
      </c>
      <c r="F145" s="16">
        <v>1078</v>
      </c>
      <c r="G145" s="16">
        <v>4206</v>
      </c>
      <c r="H145" s="16">
        <v>19136</v>
      </c>
      <c r="I145" s="16">
        <v>37</v>
      </c>
      <c r="J145" s="22">
        <v>0.92363783674296129</v>
      </c>
      <c r="K145" s="10">
        <v>4.37</v>
      </c>
      <c r="L145" s="10">
        <v>17.04</v>
      </c>
      <c r="M145" s="10">
        <v>77.52</v>
      </c>
      <c r="N145" s="10">
        <v>0.15</v>
      </c>
    </row>
    <row r="146" spans="1:14" x14ac:dyDescent="0.3">
      <c r="A146" t="s">
        <v>18</v>
      </c>
      <c r="B146">
        <v>2019</v>
      </c>
      <c r="C146" s="16">
        <v>7176</v>
      </c>
      <c r="D146" s="16" t="s">
        <v>117</v>
      </c>
      <c r="E146" s="21">
        <v>66</v>
      </c>
      <c r="F146" s="16">
        <v>433</v>
      </c>
      <c r="G146" s="16">
        <v>2034</v>
      </c>
      <c r="H146" s="16">
        <v>4634</v>
      </c>
      <c r="I146" s="16">
        <v>9</v>
      </c>
      <c r="J146" s="22">
        <v>0.91973244147157196</v>
      </c>
      <c r="K146" s="10">
        <v>6.03</v>
      </c>
      <c r="L146" s="10">
        <v>28.34</v>
      </c>
      <c r="M146" s="10">
        <v>64.58</v>
      </c>
      <c r="N146" s="10">
        <v>0.13</v>
      </c>
    </row>
    <row r="147" spans="1:14" x14ac:dyDescent="0.3">
      <c r="A147" t="s">
        <v>19</v>
      </c>
      <c r="B147">
        <v>2019</v>
      </c>
      <c r="C147" s="16">
        <v>4438</v>
      </c>
      <c r="D147" s="16" t="s">
        <v>117</v>
      </c>
      <c r="E147" s="21">
        <v>47</v>
      </c>
      <c r="F147" s="16">
        <v>281</v>
      </c>
      <c r="G147" s="16">
        <v>1363</v>
      </c>
      <c r="H147" s="16">
        <v>2746</v>
      </c>
      <c r="I147" s="16" t="s">
        <v>117</v>
      </c>
      <c r="J147" s="22">
        <v>1.0590356016223526</v>
      </c>
      <c r="K147" s="10">
        <v>6.33</v>
      </c>
      <c r="L147" s="10">
        <v>30.71</v>
      </c>
      <c r="M147" s="10">
        <v>61.87</v>
      </c>
      <c r="N147" s="10">
        <v>0.02</v>
      </c>
    </row>
    <row r="148" spans="1:14" x14ac:dyDescent="0.3">
      <c r="A148" t="s">
        <v>20</v>
      </c>
      <c r="B148">
        <v>2019</v>
      </c>
      <c r="C148" s="16">
        <v>163501</v>
      </c>
      <c r="D148" s="16">
        <v>0</v>
      </c>
      <c r="E148" s="21">
        <v>1739</v>
      </c>
      <c r="F148" s="16">
        <v>8919</v>
      </c>
      <c r="G148" s="16">
        <v>38119</v>
      </c>
      <c r="H148" s="16">
        <v>112474</v>
      </c>
      <c r="I148" s="16">
        <v>2250</v>
      </c>
      <c r="J148" s="22">
        <v>1.0636020574797707</v>
      </c>
      <c r="K148" s="10">
        <v>5.46</v>
      </c>
      <c r="L148" s="10">
        <v>23.31</v>
      </c>
      <c r="M148" s="10">
        <v>68.790000000000006</v>
      </c>
      <c r="N148" s="10">
        <v>1.38</v>
      </c>
    </row>
    <row r="149" spans="1:14" x14ac:dyDescent="0.3">
      <c r="A149" t="s">
        <v>21</v>
      </c>
      <c r="B149">
        <v>2019</v>
      </c>
      <c r="C149" s="16">
        <v>55041</v>
      </c>
      <c r="D149" s="16">
        <v>0</v>
      </c>
      <c r="E149" s="21">
        <v>493</v>
      </c>
      <c r="F149" s="16">
        <v>2871</v>
      </c>
      <c r="G149" s="16">
        <v>10525</v>
      </c>
      <c r="H149" s="16">
        <v>38757</v>
      </c>
      <c r="I149" s="16">
        <v>2395</v>
      </c>
      <c r="J149" s="22">
        <v>0.89569593575698114</v>
      </c>
      <c r="K149" s="10">
        <v>5.22</v>
      </c>
      <c r="L149" s="10">
        <v>19.12</v>
      </c>
      <c r="M149" s="10">
        <v>70.41</v>
      </c>
      <c r="N149" s="10">
        <v>4.3499999999999996</v>
      </c>
    </row>
    <row r="150" spans="1:14" x14ac:dyDescent="0.3">
      <c r="A150" t="s">
        <v>35</v>
      </c>
      <c r="B150">
        <v>2019</v>
      </c>
      <c r="C150" s="16">
        <v>373716</v>
      </c>
      <c r="D150" s="16">
        <v>51</v>
      </c>
      <c r="E150" s="21">
        <v>3736</v>
      </c>
      <c r="F150" s="16">
        <v>23195</v>
      </c>
      <c r="G150" s="16">
        <v>94504</v>
      </c>
      <c r="H150" s="16">
        <v>250323</v>
      </c>
      <c r="I150" s="16">
        <v>1958</v>
      </c>
      <c r="J150" s="22">
        <v>0.99968960387031869</v>
      </c>
      <c r="K150" s="10">
        <v>6.21</v>
      </c>
      <c r="L150" s="10">
        <v>25.29</v>
      </c>
      <c r="M150" s="10">
        <v>66.98</v>
      </c>
      <c r="N150" s="10">
        <v>0.52</v>
      </c>
    </row>
    <row r="151" spans="1:14" x14ac:dyDescent="0.3">
      <c r="A151" t="s">
        <v>23</v>
      </c>
      <c r="B151">
        <v>2019</v>
      </c>
      <c r="C151" s="16">
        <v>86880</v>
      </c>
      <c r="D151" s="16">
        <v>146</v>
      </c>
      <c r="E151" s="21">
        <v>896</v>
      </c>
      <c r="F151" s="16">
        <v>6082</v>
      </c>
      <c r="G151" s="16">
        <v>22751</v>
      </c>
      <c r="H151" s="16">
        <v>57045</v>
      </c>
      <c r="I151" s="16">
        <v>106</v>
      </c>
      <c r="J151" s="22">
        <v>1.0313075506445673</v>
      </c>
      <c r="K151" s="10">
        <v>7</v>
      </c>
      <c r="L151" s="10">
        <v>26.19</v>
      </c>
      <c r="M151" s="10">
        <v>65.66</v>
      </c>
      <c r="N151" s="10">
        <v>0.12</v>
      </c>
    </row>
    <row r="152" spans="1:14" x14ac:dyDescent="0.3">
      <c r="A152" t="s">
        <v>24</v>
      </c>
      <c r="B152">
        <v>2019</v>
      </c>
      <c r="C152" s="16">
        <v>57087</v>
      </c>
      <c r="D152" s="16">
        <v>0</v>
      </c>
      <c r="E152" s="21">
        <v>623</v>
      </c>
      <c r="F152" s="16">
        <v>3460</v>
      </c>
      <c r="G152" s="16">
        <v>12448</v>
      </c>
      <c r="H152" s="16">
        <v>40187</v>
      </c>
      <c r="I152" s="16">
        <v>369</v>
      </c>
      <c r="J152" s="22">
        <v>1.0913167621349869</v>
      </c>
      <c r="K152" s="10">
        <v>6.06</v>
      </c>
      <c r="L152" s="10">
        <v>21.81</v>
      </c>
      <c r="M152" s="10">
        <v>70.400000000000006</v>
      </c>
      <c r="N152" s="10">
        <v>0.65</v>
      </c>
    </row>
    <row r="153" spans="1:14" x14ac:dyDescent="0.3">
      <c r="A153" t="s">
        <v>25</v>
      </c>
      <c r="B153">
        <v>2019</v>
      </c>
      <c r="C153" s="16">
        <v>19209</v>
      </c>
      <c r="D153" s="16">
        <v>0</v>
      </c>
      <c r="E153" s="21">
        <v>171</v>
      </c>
      <c r="F153" s="16">
        <v>1210</v>
      </c>
      <c r="G153" s="16">
        <v>4139</v>
      </c>
      <c r="H153" s="16">
        <v>13622</v>
      </c>
      <c r="I153" s="16">
        <v>67</v>
      </c>
      <c r="J153" s="22">
        <v>0.89020771513353114</v>
      </c>
      <c r="K153" s="10">
        <v>6.3</v>
      </c>
      <c r="L153" s="10">
        <v>21.55</v>
      </c>
      <c r="M153" s="10">
        <v>70.91</v>
      </c>
      <c r="N153" s="10">
        <v>0.35</v>
      </c>
    </row>
    <row r="154" spans="1:14" x14ac:dyDescent="0.3">
      <c r="A154" t="s">
        <v>26</v>
      </c>
      <c r="B154">
        <v>2019</v>
      </c>
      <c r="C154" s="16">
        <v>321767</v>
      </c>
      <c r="D154" s="16">
        <v>38846</v>
      </c>
      <c r="E154" s="21">
        <v>3374</v>
      </c>
      <c r="F154" s="16">
        <v>19480</v>
      </c>
      <c r="G154" s="16">
        <v>72411</v>
      </c>
      <c r="H154" s="16">
        <v>222987</v>
      </c>
      <c r="I154" s="16">
        <v>3515</v>
      </c>
      <c r="J154" s="22">
        <v>1.0485848455559457</v>
      </c>
      <c r="K154" s="10">
        <v>6.05</v>
      </c>
      <c r="L154" s="10">
        <v>22.5</v>
      </c>
      <c r="M154" s="10">
        <v>69.3</v>
      </c>
      <c r="N154" s="10">
        <v>1.0900000000000001</v>
      </c>
    </row>
    <row r="155" spans="1:14" x14ac:dyDescent="0.3">
      <c r="A155" t="s">
        <v>27</v>
      </c>
      <c r="B155">
        <v>2019</v>
      </c>
      <c r="C155" s="16">
        <v>115701</v>
      </c>
      <c r="D155" s="16">
        <v>11</v>
      </c>
      <c r="E155" s="21">
        <v>963</v>
      </c>
      <c r="F155" s="16">
        <v>5332</v>
      </c>
      <c r="G155" s="16">
        <v>22096</v>
      </c>
      <c r="H155" s="16">
        <v>80384</v>
      </c>
      <c r="I155" s="16">
        <v>6926</v>
      </c>
      <c r="J155" s="22">
        <v>0.8323177846345321</v>
      </c>
      <c r="K155" s="10">
        <v>4.6100000000000003</v>
      </c>
      <c r="L155" s="10">
        <v>19.100000000000001</v>
      </c>
      <c r="M155" s="10">
        <v>69.48</v>
      </c>
      <c r="N155" s="10">
        <v>5.99</v>
      </c>
    </row>
    <row r="156" spans="1:14" x14ac:dyDescent="0.3">
      <c r="A156" t="s">
        <v>28</v>
      </c>
      <c r="B156">
        <v>2019</v>
      </c>
      <c r="C156" s="16">
        <v>86072</v>
      </c>
      <c r="D156" s="16">
        <v>0</v>
      </c>
      <c r="E156" s="21">
        <v>856</v>
      </c>
      <c r="F156" s="16">
        <v>5029</v>
      </c>
      <c r="G156" s="16">
        <v>22335</v>
      </c>
      <c r="H156" s="16">
        <v>57335</v>
      </c>
      <c r="I156" s="16">
        <v>517</v>
      </c>
      <c r="J156" s="22">
        <v>0.99451621897945897</v>
      </c>
      <c r="K156" s="10">
        <v>5.84</v>
      </c>
      <c r="L156" s="10">
        <v>25.95</v>
      </c>
      <c r="M156" s="10">
        <v>66.61</v>
      </c>
      <c r="N156" s="10">
        <v>0.6</v>
      </c>
    </row>
    <row r="157" spans="1:14" x14ac:dyDescent="0.3">
      <c r="A157" t="s">
        <v>29</v>
      </c>
      <c r="B157">
        <v>2019</v>
      </c>
      <c r="C157" s="16">
        <v>637628</v>
      </c>
      <c r="D157" s="16">
        <v>1925</v>
      </c>
      <c r="E157" s="21">
        <v>7676</v>
      </c>
      <c r="F157" s="16">
        <v>41839</v>
      </c>
      <c r="G157" s="16">
        <v>153224</v>
      </c>
      <c r="H157" s="16">
        <v>422193</v>
      </c>
      <c r="I157" s="16">
        <v>12696</v>
      </c>
      <c r="J157" s="22">
        <v>1.2038367198429178</v>
      </c>
      <c r="K157" s="10">
        <v>6.56</v>
      </c>
      <c r="L157" s="10">
        <v>24.03</v>
      </c>
      <c r="M157" s="10">
        <v>66.209999999999994</v>
      </c>
      <c r="N157" s="10">
        <v>1.99</v>
      </c>
    </row>
    <row r="158" spans="1:14" x14ac:dyDescent="0.3">
      <c r="A158" t="s">
        <v>30</v>
      </c>
      <c r="B158">
        <v>2019</v>
      </c>
      <c r="C158" s="16">
        <v>691839</v>
      </c>
      <c r="D158" s="16">
        <v>22903</v>
      </c>
      <c r="E158" s="21">
        <v>8327</v>
      </c>
      <c r="F158" s="16">
        <v>45844</v>
      </c>
      <c r="G158" s="16">
        <v>165314</v>
      </c>
      <c r="H158" s="16">
        <v>459148</v>
      </c>
      <c r="I158" s="16">
        <v>13206</v>
      </c>
      <c r="J158" s="22">
        <v>1.20360372861316</v>
      </c>
      <c r="K158" s="10">
        <v>6.63</v>
      </c>
      <c r="L158" s="10">
        <v>23.89</v>
      </c>
      <c r="M158" s="10">
        <v>66.37</v>
      </c>
      <c r="N158" s="10">
        <v>1.91</v>
      </c>
    </row>
    <row r="159" spans="1:14" x14ac:dyDescent="0.3">
      <c r="A159" t="s">
        <v>31</v>
      </c>
      <c r="B159">
        <v>2019</v>
      </c>
      <c r="C159" s="16">
        <v>22552</v>
      </c>
      <c r="D159" s="16">
        <v>0</v>
      </c>
      <c r="E159" s="21">
        <v>231</v>
      </c>
      <c r="F159" s="16">
        <v>1470</v>
      </c>
      <c r="G159" s="16">
        <v>4953</v>
      </c>
      <c r="H159" s="16">
        <v>15727</v>
      </c>
      <c r="I159" s="16">
        <v>171</v>
      </c>
      <c r="J159" s="22">
        <v>1.0242993969492729</v>
      </c>
      <c r="K159" s="10">
        <v>6.52</v>
      </c>
      <c r="L159" s="10">
        <v>21.96</v>
      </c>
      <c r="M159" s="10">
        <v>69.739999999999995</v>
      </c>
      <c r="N159" s="10">
        <v>0.76</v>
      </c>
    </row>
    <row r="160" spans="1:14" x14ac:dyDescent="0.3">
      <c r="A160" t="s">
        <v>32</v>
      </c>
      <c r="B160">
        <v>2019</v>
      </c>
      <c r="C160" s="16">
        <v>48678</v>
      </c>
      <c r="D160" s="16">
        <v>7</v>
      </c>
      <c r="E160" s="21">
        <v>562</v>
      </c>
      <c r="F160" s="16">
        <v>3608</v>
      </c>
      <c r="G160" s="16">
        <v>11358</v>
      </c>
      <c r="H160" s="16">
        <v>32385</v>
      </c>
      <c r="I160" s="16">
        <v>765</v>
      </c>
      <c r="J160" s="22">
        <v>1.1545256584083159</v>
      </c>
      <c r="K160" s="10">
        <v>7.41</v>
      </c>
      <c r="L160" s="10">
        <v>23.33</v>
      </c>
      <c r="M160" s="10">
        <v>66.53</v>
      </c>
      <c r="N160" s="10">
        <v>1.57</v>
      </c>
    </row>
    <row r="161" spans="1:14" x14ac:dyDescent="0.3">
      <c r="A161" t="s">
        <v>33</v>
      </c>
      <c r="B161">
        <v>2019</v>
      </c>
      <c r="C161" s="16">
        <v>28293</v>
      </c>
      <c r="D161" s="16">
        <v>573</v>
      </c>
      <c r="E161" s="21">
        <v>342</v>
      </c>
      <c r="F161" s="16">
        <v>1915</v>
      </c>
      <c r="G161" s="16">
        <v>6182</v>
      </c>
      <c r="H161" s="16">
        <v>18959</v>
      </c>
      <c r="I161" s="16">
        <v>895</v>
      </c>
      <c r="J161" s="22">
        <v>1.2087795567808293</v>
      </c>
      <c r="K161" s="10">
        <v>6.77</v>
      </c>
      <c r="L161" s="10">
        <v>21.85</v>
      </c>
      <c r="M161" s="10">
        <v>67.010000000000005</v>
      </c>
      <c r="N161" s="10">
        <v>3.16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C1A (fetal deaths-no TOP)</vt:lpstr>
      <vt:lpstr>C1B (fetal deaths rates by GA a</vt:lpstr>
      <vt:lpstr>C2A (neonatal deaths -22 weeks+</vt:lpstr>
      <vt:lpstr>C2B (neonatal deaths -24 weeks+</vt:lpstr>
      <vt:lpstr>C3 (infant deaths)</vt:lpstr>
      <vt:lpstr>C3_24weeks (infant deaths)</vt:lpstr>
      <vt:lpstr>C4A (live births)</vt:lpstr>
      <vt:lpstr>C4B (BW by plurality for live b</vt:lpstr>
      <vt:lpstr>C5A (GA for live births)</vt:lpstr>
      <vt:lpstr>C5B (GA by plurality for live b</vt:lpstr>
      <vt:lpstr>C7 (multiple birth rates)</vt:lpstr>
      <vt:lpstr>C8 (rates of maternal age)</vt:lpstr>
      <vt:lpstr>C9-parity distribution</vt:lpstr>
      <vt:lpstr>C10-Mode of delivery-numbers</vt:lpstr>
      <vt:lpstr>C10-Rates of mode of delivery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Marianne Philibert</cp:lastModifiedBy>
  <dcterms:created xsi:type="dcterms:W3CDTF">2022-11-02T10:51:28Z</dcterms:created>
  <dcterms:modified xsi:type="dcterms:W3CDTF">2023-04-03T14:27:03Z</dcterms:modified>
</cp:coreProperties>
</file>